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66" windowWidth="15480" windowHeight="11625" tabRatio="503" activeTab="0"/>
  </bookViews>
  <sheets>
    <sheet name="トーナメント" sheetId="1" r:id="rId1"/>
    <sheet name="時程表" sheetId="2" r:id="rId2"/>
    <sheet name="Fトーナメント" sheetId="3" r:id="rId3"/>
  </sheets>
  <definedNames>
    <definedName name="_xlnm.Print_Area" localSheetId="2">'Fトーナメント'!$A$1:$R$29</definedName>
    <definedName name="_xlnm.Print_Area" localSheetId="0">'トーナメント'!$A$1:$R$50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<sst xmlns="http://schemas.openxmlformats.org/spreadsheetml/2006/main" count="339" uniqueCount="190">
  <si>
    <t>ｖｓ.</t>
  </si>
  <si>
    <t>優勝</t>
  </si>
  <si>
    <t>※延長戦終了時同点のときは、ＰＫ戦</t>
  </si>
  <si>
    <t>試合</t>
  </si>
  <si>
    <t>キックオフ</t>
  </si>
  <si>
    <t>対戦チーム</t>
  </si>
  <si>
    <t>審判</t>
  </si>
  <si>
    <t>ｖｓ.</t>
  </si>
  <si>
    <t>三位</t>
  </si>
  <si>
    <t>※準決勝以上は同点時、延長戦５分５分の前後半戦。</t>
  </si>
  <si>
    <t>今大会は、１人審判制で行います。
もう一人は予備審をお願いします。
担当は相互で相談してください。</t>
  </si>
  <si>
    <t>Ｇ</t>
  </si>
  <si>
    <t>準優勝</t>
  </si>
  <si>
    <t>第三位</t>
  </si>
  <si>
    <t>敢闘賞</t>
  </si>
  <si>
    <t>SＣシクス</t>
  </si>
  <si>
    <t>五本木ＦＣ</t>
  </si>
  <si>
    <t>ｖｓ.</t>
  </si>
  <si>
    <t>猿楽ＦＣ</t>
  </si>
  <si>
    <t>ＦＣトリプレッタ</t>
  </si>
  <si>
    <t>第3１回　東京都ジュニアサッカー大会　第７ブロック大会2013</t>
  </si>
  <si>
    <t>シードは昨年度【Ｕ-３年生大会】の結果です</t>
  </si>
  <si>
    <t>ヴィトーリア目黒</t>
  </si>
  <si>
    <t>渋谷東部ＪＦＣ</t>
  </si>
  <si>
    <t>a</t>
  </si>
  <si>
    <t>b</t>
  </si>
  <si>
    <t>d</t>
  </si>
  <si>
    <t>c</t>
  </si>
  <si>
    <t>e</t>
  </si>
  <si>
    <t>f</t>
  </si>
  <si>
    <t>g</t>
  </si>
  <si>
    <t>h</t>
  </si>
  <si>
    <t>i</t>
  </si>
  <si>
    <t>k</t>
  </si>
  <si>
    <t>l</t>
  </si>
  <si>
    <t>p</t>
  </si>
  <si>
    <t>s</t>
  </si>
  <si>
    <t xml:space="preserve">t </t>
  </si>
  <si>
    <t>w</t>
  </si>
  <si>
    <t>x</t>
  </si>
  <si>
    <t>y</t>
  </si>
  <si>
    <t>暁星アストラ・ジュニア</t>
  </si>
  <si>
    <t>本町スポーツ少年団</t>
  </si>
  <si>
    <t>F C千代田</t>
  </si>
  <si>
    <t>F C　W A S E D A</t>
  </si>
  <si>
    <t>F C OCHISAN</t>
  </si>
  <si>
    <t>※８人制で、交代自由。20-5-20・同点時は即ＰＫ戦</t>
  </si>
  <si>
    <t>暁星小学校グランド</t>
  </si>
  <si>
    <t>b</t>
  </si>
  <si>
    <t>油面S C</t>
  </si>
  <si>
    <t>S K F C</t>
  </si>
  <si>
    <t>l</t>
  </si>
  <si>
    <t>e</t>
  </si>
  <si>
    <t>f</t>
  </si>
  <si>
    <t>s</t>
  </si>
  <si>
    <t>t</t>
  </si>
  <si>
    <t>h</t>
  </si>
  <si>
    <t>i</t>
  </si>
  <si>
    <t>o</t>
  </si>
  <si>
    <t>渋谷セントラルSC</t>
  </si>
  <si>
    <t>落四S C</t>
  </si>
  <si>
    <t>ｃ</t>
  </si>
  <si>
    <t>F Cとんぼ</t>
  </si>
  <si>
    <t>大岡山F C</t>
  </si>
  <si>
    <t>五本木F C</t>
  </si>
  <si>
    <t>S Cシクス</t>
  </si>
  <si>
    <t>月光原S C</t>
  </si>
  <si>
    <t>トラストユナイテドＦＣ</t>
  </si>
  <si>
    <t>上目黒F C</t>
  </si>
  <si>
    <t>ラスカル千駄木</t>
  </si>
  <si>
    <t>東根J S C</t>
  </si>
  <si>
    <t>新宿F C</t>
  </si>
  <si>
    <t>鷹の子S C</t>
  </si>
  <si>
    <t>ドランチF.C.</t>
  </si>
  <si>
    <t>烏森S C</t>
  </si>
  <si>
    <t>戸山S C</t>
  </si>
  <si>
    <t>FCグラスルーツ</t>
  </si>
  <si>
    <t>落一小ドリームス</t>
  </si>
  <si>
    <t>金富S C</t>
  </si>
  <si>
    <t>F C目黒原町</t>
  </si>
  <si>
    <t>淀橋F C</t>
  </si>
  <si>
    <t>碑文谷F C</t>
  </si>
  <si>
    <t>B O N O S</t>
  </si>
  <si>
    <t>自由が丘SC</t>
  </si>
  <si>
    <t>菅刈S C</t>
  </si>
  <si>
    <t>不動小S C</t>
  </si>
  <si>
    <t>ソレイユFC</t>
  </si>
  <si>
    <t>F C落合</t>
  </si>
  <si>
    <t>アトレチコ新宿</t>
  </si>
  <si>
    <t>下目黒田道SC</t>
  </si>
  <si>
    <t>⑤</t>
  </si>
  <si>
    <t>⑥</t>
  </si>
  <si>
    <t>⑩</t>
  </si>
  <si>
    <t>⑬</t>
  </si>
  <si>
    <t>⑭</t>
  </si>
  <si>
    <t>⑮</t>
  </si>
  <si>
    <t>⑯</t>
  </si>
  <si>
    <t>①</t>
  </si>
  <si>
    <t>②</t>
  </si>
  <si>
    <t>③</t>
  </si>
  <si>
    <t>④</t>
  </si>
  <si>
    <t>⑦</t>
  </si>
  <si>
    <t>⑧</t>
  </si>
  <si>
    <t>⑨</t>
  </si>
  <si>
    <t>⑪</t>
  </si>
  <si>
    <t>⑫</t>
  </si>
  <si>
    <t>⑬</t>
  </si>
  <si>
    <t>本部</t>
  </si>
  <si>
    <t>ＦＣトリプレッタ</t>
  </si>
  <si>
    <t>本町スポーツ少年団</t>
  </si>
  <si>
    <t>猿楽ＦＣ</t>
  </si>
  <si>
    <t>F C　W A S E D A</t>
  </si>
  <si>
    <t>a</t>
  </si>
  <si>
    <t>d</t>
  </si>
  <si>
    <t>暁星アストラ・ジュニア</t>
  </si>
  <si>
    <t>o</t>
  </si>
  <si>
    <t>m</t>
  </si>
  <si>
    <t>j</t>
  </si>
  <si>
    <t>u</t>
  </si>
  <si>
    <t>不</t>
  </si>
  <si>
    <t>戦</t>
  </si>
  <si>
    <t>勝</t>
  </si>
  <si>
    <t>n</t>
  </si>
  <si>
    <t>q</t>
  </si>
  <si>
    <t>r</t>
  </si>
  <si>
    <t>不戦勝</t>
  </si>
  <si>
    <t>v</t>
  </si>
  <si>
    <t>暁星中学校グランド</t>
  </si>
  <si>
    <t>k</t>
  </si>
  <si>
    <t>r</t>
  </si>
  <si>
    <t>渋谷東部ＪＦＣ</t>
  </si>
  <si>
    <t>y</t>
  </si>
  <si>
    <t>ヴィトーリア目黒</t>
  </si>
  <si>
    <t>⑦</t>
  </si>
  <si>
    <t>5月19日（日）に暁星中学校が使えるようになったのと、学校行事のため、
25日の試合は、なくなりました。26日からフレンドリートーナメントも入ります。</t>
  </si>
  <si>
    <t>フレンドリートーナメント</t>
  </si>
  <si>
    <t>F4</t>
  </si>
  <si>
    <t>F5</t>
  </si>
  <si>
    <t>F9</t>
  </si>
  <si>
    <t>表彰式</t>
  </si>
  <si>
    <t>m</t>
  </si>
  <si>
    <t>n</t>
  </si>
  <si>
    <t>②</t>
  </si>
  <si>
    <t>p</t>
  </si>
  <si>
    <t>①</t>
  </si>
  <si>
    <t>q</t>
  </si>
  <si>
    <t>⑤</t>
  </si>
  <si>
    <t>u</t>
  </si>
  <si>
    <t>③</t>
  </si>
  <si>
    <t>v</t>
  </si>
  <si>
    <t>④</t>
  </si>
  <si>
    <t>w</t>
  </si>
  <si>
    <t>x</t>
  </si>
  <si>
    <t>⑥</t>
  </si>
  <si>
    <t>ｖｓ.</t>
  </si>
  <si>
    <t>キックオフ</t>
  </si>
  <si>
    <t>Ｇ</t>
  </si>
  <si>
    <t>j</t>
  </si>
  <si>
    <t>不戦勝</t>
  </si>
  <si>
    <t>6  P</t>
  </si>
  <si>
    <t>K  5</t>
  </si>
  <si>
    <t>P  6</t>
  </si>
  <si>
    <t>K  5</t>
  </si>
  <si>
    <t>F1</t>
  </si>
  <si>
    <t>F2</t>
  </si>
  <si>
    <t>F3</t>
  </si>
  <si>
    <t>F6</t>
  </si>
  <si>
    <t>F7</t>
  </si>
  <si>
    <t>⑪</t>
  </si>
  <si>
    <t>➇</t>
  </si>
  <si>
    <t>⑨</t>
  </si>
  <si>
    <t>⑩</t>
  </si>
  <si>
    <t>⑫</t>
  </si>
  <si>
    <t>F10</t>
  </si>
  <si>
    <t>F11</t>
  </si>
  <si>
    <t>F16</t>
  </si>
  <si>
    <t>中目黒公園グランドＡコート</t>
  </si>
  <si>
    <t>キックオフ</t>
  </si>
  <si>
    <t>Ｇ</t>
  </si>
  <si>
    <t>16;30</t>
  </si>
  <si>
    <t>ｖｓ.</t>
  </si>
  <si>
    <t>３年生大会</t>
  </si>
  <si>
    <t>F13</t>
  </si>
  <si>
    <t>F14</t>
  </si>
  <si>
    <t>2  P</t>
  </si>
  <si>
    <t>K  4</t>
  </si>
  <si>
    <t>P 2</t>
  </si>
  <si>
    <t>K 4</t>
  </si>
  <si>
    <t>6月2日終了</t>
  </si>
  <si>
    <t>ブロック大会41チーム参加：上位３位＝中央大会へ出場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</si>
</sst>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sz val="10"/>
      <color indexed="20"/>
      <name val="ＭＳ Ｐゴシック"/>
      <family val="3"/>
    </font>
    <font>
      <sz val="12"/>
      <color indexed="12"/>
      <name val="HGS創英角ｺﾞｼｯｸUB"/>
      <family val="3"/>
    </font>
    <font>
      <sz val="12"/>
      <color indexed="10"/>
      <name val="HGP創英角ｺﾞｼｯｸUB"/>
      <family val="3"/>
    </font>
    <font>
      <sz val="16"/>
      <color indexed="10"/>
      <name val="HGSｺﾞｼｯｸE"/>
      <family val="3"/>
    </font>
    <font>
      <sz val="12"/>
      <name val="HGPｺﾞｼｯｸM"/>
      <family val="3"/>
    </font>
    <font>
      <b/>
      <sz val="12"/>
      <name val="ＭＳ Ｐゴシック"/>
      <family val="3"/>
    </font>
    <font>
      <sz val="10"/>
      <color indexed="20"/>
      <name val="HGｺﾞｼｯｸM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1"/>
      <color indexed="8"/>
      <name val="HGｺﾞｼｯｸM"/>
      <family val="3"/>
    </font>
    <font>
      <b/>
      <sz val="11"/>
      <color indexed="8"/>
      <name val="HGｺﾞｼｯｸM"/>
      <family val="3"/>
    </font>
    <font>
      <sz val="11"/>
      <name val="HGPｺﾞｼｯｸE"/>
      <family val="3"/>
    </font>
    <font>
      <sz val="11"/>
      <color indexed="20"/>
      <name val="HGPｺﾞｼｯｸE"/>
      <family val="3"/>
    </font>
    <font>
      <sz val="12"/>
      <color indexed="20"/>
      <name val="ＭＳ Ｐゴシック"/>
      <family val="3"/>
    </font>
    <font>
      <sz val="11"/>
      <color indexed="2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name val="Calibri"/>
      <family val="3"/>
    </font>
    <font>
      <sz val="12"/>
      <color indexed="2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5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11" xfId="0" applyBorder="1" applyAlignment="1">
      <alignment vertical="center"/>
    </xf>
    <xf numFmtId="188" fontId="6" fillId="0" borderId="12" xfId="0" applyNumberFormat="1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center" vertical="center" shrinkToFit="1"/>
    </xf>
    <xf numFmtId="188" fontId="6" fillId="0" borderId="14" xfId="0" applyNumberFormat="1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center" vertical="center" shrinkToFit="1"/>
    </xf>
    <xf numFmtId="22" fontId="15" fillId="0" borderId="16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188" fontId="6" fillId="0" borderId="25" xfId="0" applyNumberFormat="1" applyFont="1" applyFill="1" applyBorder="1" applyAlignment="1">
      <alignment horizontal="center" vertical="center" shrinkToFit="1"/>
    </xf>
    <xf numFmtId="20" fontId="6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191" fontId="15" fillId="0" borderId="29" xfId="49" applyNumberFormat="1" applyFont="1" applyFill="1" applyBorder="1" applyAlignment="1">
      <alignment horizontal="center" vertical="center" shrinkToFit="1"/>
    </xf>
    <xf numFmtId="191" fontId="15" fillId="0" borderId="30" xfId="49" applyNumberFormat="1" applyFont="1" applyFill="1" applyBorder="1" applyAlignment="1">
      <alignment horizontal="center" vertical="center" shrinkToFit="1"/>
    </xf>
    <xf numFmtId="188" fontId="6" fillId="0" borderId="27" xfId="0" applyNumberFormat="1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9" fontId="0" fillId="0" borderId="31" xfId="0" applyNumberFormat="1" applyFill="1" applyBorder="1" applyAlignment="1">
      <alignment horizontal="center" vertical="center" shrinkToFit="1"/>
    </xf>
    <xf numFmtId="189" fontId="0" fillId="0" borderId="32" xfId="0" applyNumberFormat="1" applyFill="1" applyBorder="1" applyAlignment="1">
      <alignment horizontal="center" vertical="center" shrinkToFit="1"/>
    </xf>
    <xf numFmtId="187" fontId="7" fillId="0" borderId="27" xfId="0" applyNumberFormat="1" applyFont="1" applyFill="1" applyBorder="1" applyAlignment="1">
      <alignment horizontal="center" vertical="center" shrinkToFit="1"/>
    </xf>
    <xf numFmtId="22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21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27" fillId="0" borderId="33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22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distributed" vertical="center" shrinkToFit="1"/>
    </xf>
    <xf numFmtId="0" fontId="13" fillId="0" borderId="32" xfId="0" applyFont="1" applyFill="1" applyBorder="1" applyAlignment="1">
      <alignment horizontal="distributed" vertical="center" shrinkToFit="1"/>
    </xf>
    <xf numFmtId="188" fontId="6" fillId="0" borderId="36" xfId="0" applyNumberFormat="1" applyFont="1" applyFill="1" applyBorder="1" applyAlignment="1">
      <alignment horizontal="center" vertical="center" shrinkToFit="1"/>
    </xf>
    <xf numFmtId="20" fontId="6" fillId="0" borderId="37" xfId="0" applyNumberFormat="1" applyFont="1" applyFill="1" applyBorder="1" applyAlignment="1">
      <alignment horizontal="center" vertical="center" shrinkToFit="1"/>
    </xf>
    <xf numFmtId="22" fontId="15" fillId="0" borderId="21" xfId="0" applyNumberFormat="1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20" fontId="6" fillId="0" borderId="33" xfId="0" applyNumberFormat="1" applyFont="1" applyFill="1" applyBorder="1" applyAlignment="1">
      <alignment horizontal="center" vertical="center" shrinkToFit="1"/>
    </xf>
    <xf numFmtId="191" fontId="15" fillId="0" borderId="16" xfId="49" applyNumberFormat="1" applyFont="1" applyFill="1" applyBorder="1" applyAlignment="1">
      <alignment horizontal="center" vertical="center" shrinkToFit="1"/>
    </xf>
    <xf numFmtId="191" fontId="15" fillId="0" borderId="18" xfId="0" applyNumberFormat="1" applyFont="1" applyFill="1" applyBorder="1" applyAlignment="1">
      <alignment horizontal="center" vertical="center" shrinkToFit="1"/>
    </xf>
    <xf numFmtId="191" fontId="15" fillId="0" borderId="18" xfId="49" applyNumberFormat="1" applyFont="1" applyFill="1" applyBorder="1" applyAlignment="1">
      <alignment horizontal="center" vertical="center" shrinkToFit="1"/>
    </xf>
    <xf numFmtId="22" fontId="15" fillId="0" borderId="22" xfId="0" applyNumberFormat="1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189" fontId="0" fillId="0" borderId="38" xfId="0" applyNumberFormat="1" applyFill="1" applyBorder="1" applyAlignment="1">
      <alignment horizontal="center" vertical="center" shrinkToFit="1"/>
    </xf>
    <xf numFmtId="22" fontId="15" fillId="0" borderId="18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191" fontId="15" fillId="0" borderId="24" xfId="0" applyNumberFormat="1" applyFont="1" applyFill="1" applyBorder="1" applyAlignment="1">
      <alignment horizontal="center" vertical="center" shrinkToFit="1"/>
    </xf>
    <xf numFmtId="0" fontId="27" fillId="0" borderId="39" xfId="0" applyFont="1" applyBorder="1" applyAlignment="1">
      <alignment horizontal="right" vertical="center"/>
    </xf>
    <xf numFmtId="0" fontId="27" fillId="0" borderId="40" xfId="0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/>
    </xf>
    <xf numFmtId="0" fontId="27" fillId="0" borderId="42" xfId="0" applyFont="1" applyBorder="1" applyAlignment="1">
      <alignment horizontal="right" vertical="center"/>
    </xf>
    <xf numFmtId="0" fontId="27" fillId="0" borderId="43" xfId="0" applyFont="1" applyBorder="1" applyAlignment="1">
      <alignment horizontal="right" vertical="center"/>
    </xf>
    <xf numFmtId="0" fontId="30" fillId="0" borderId="44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30" fillId="0" borderId="33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22" fontId="15" fillId="0" borderId="24" xfId="0" applyNumberFormat="1" applyFont="1" applyFill="1" applyBorder="1" applyAlignment="1">
      <alignment horizontal="center" vertical="center" shrinkToFit="1"/>
    </xf>
    <xf numFmtId="191" fontId="15" fillId="0" borderId="16" xfId="0" applyNumberFormat="1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188" fontId="6" fillId="0" borderId="47" xfId="0" applyNumberFormat="1" applyFont="1" applyFill="1" applyBorder="1" applyAlignment="1">
      <alignment horizontal="center" vertical="center" shrinkToFit="1"/>
    </xf>
    <xf numFmtId="20" fontId="6" fillId="0" borderId="48" xfId="0" applyNumberFormat="1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191" fontId="15" fillId="0" borderId="49" xfId="49" applyNumberFormat="1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191" fontId="15" fillId="0" borderId="51" xfId="49" applyNumberFormat="1" applyFont="1" applyFill="1" applyBorder="1" applyAlignment="1">
      <alignment horizontal="center" vertical="center" shrinkToFit="1"/>
    </xf>
    <xf numFmtId="189" fontId="0" fillId="0" borderId="52" xfId="0" applyNumberFormat="1" applyFill="1" applyBorder="1" applyAlignment="1">
      <alignment horizontal="center" vertical="center" shrinkToFit="1"/>
    </xf>
    <xf numFmtId="22" fontId="15" fillId="0" borderId="23" xfId="0" applyNumberFormat="1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7" fillId="0" borderId="40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0" fillId="32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12" fillId="33" borderId="55" xfId="0" applyNumberFormat="1" applyFont="1" applyFill="1" applyBorder="1" applyAlignment="1">
      <alignment horizontal="center" vertical="center"/>
    </xf>
    <xf numFmtId="186" fontId="12" fillId="33" borderId="5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0" fillId="35" borderId="13" xfId="0" applyFill="1" applyBorder="1" applyAlignment="1">
      <alignment horizontal="center" vertical="center"/>
    </xf>
    <xf numFmtId="0" fontId="4" fillId="35" borderId="26" xfId="0" applyFont="1" applyFill="1" applyBorder="1" applyAlignment="1">
      <alignment horizontal="distributed" vertical="center"/>
    </xf>
    <xf numFmtId="0" fontId="4" fillId="35" borderId="33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91" fontId="15" fillId="0" borderId="16" xfId="49" applyNumberFormat="1" applyFont="1" applyFill="1" applyBorder="1" applyAlignment="1">
      <alignment horizontal="center" vertical="center" shrinkToFit="1"/>
    </xf>
    <xf numFmtId="191" fontId="15" fillId="0" borderId="17" xfId="49" applyNumberFormat="1" applyFont="1" applyFill="1" applyBorder="1" applyAlignment="1">
      <alignment horizontal="center" vertical="center" shrinkToFit="1"/>
    </xf>
    <xf numFmtId="191" fontId="15" fillId="0" borderId="18" xfId="49" applyNumberFormat="1" applyFont="1" applyFill="1" applyBorder="1" applyAlignment="1">
      <alignment horizontal="center" vertical="center" shrinkToFit="1"/>
    </xf>
    <xf numFmtId="56" fontId="9" fillId="0" borderId="57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left" vertical="center"/>
    </xf>
    <xf numFmtId="0" fontId="27" fillId="0" borderId="24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27" fillId="0" borderId="26" xfId="0" applyFont="1" applyBorder="1" applyAlignment="1">
      <alignment horizontal="right" vertical="center"/>
    </xf>
    <xf numFmtId="0" fontId="27" fillId="0" borderId="39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33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61" xfId="0" applyFont="1" applyFill="1" applyBorder="1" applyAlignment="1">
      <alignment horizontal="center"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7" fillId="0" borderId="63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188" fontId="6" fillId="0" borderId="57" xfId="0" applyNumberFormat="1" applyFont="1" applyFill="1" applyBorder="1" applyAlignment="1">
      <alignment horizontal="center" vertical="center" shrinkToFit="1"/>
    </xf>
    <xf numFmtId="189" fontId="0" fillId="0" borderId="67" xfId="0" applyNumberForma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188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2" fontId="15" fillId="0" borderId="68" xfId="0" applyNumberFormat="1" applyFont="1" applyFill="1" applyBorder="1" applyAlignment="1">
      <alignment horizontal="center" vertical="center" shrinkToFit="1"/>
    </xf>
    <xf numFmtId="22" fontId="15" fillId="0" borderId="69" xfId="0" applyNumberFormat="1" applyFont="1" applyFill="1" applyBorder="1" applyAlignment="1">
      <alignment horizontal="center" vertical="center" shrinkToFit="1"/>
    </xf>
    <xf numFmtId="22" fontId="15" fillId="0" borderId="70" xfId="0" applyNumberFormat="1" applyFont="1" applyFill="1" applyBorder="1" applyAlignment="1">
      <alignment horizontal="center" vertical="center" shrinkToFit="1"/>
    </xf>
    <xf numFmtId="22" fontId="15" fillId="0" borderId="10" xfId="0" applyNumberFormat="1" applyFont="1" applyFill="1" applyBorder="1" applyAlignment="1">
      <alignment horizontal="center" vertical="center" shrinkToFit="1"/>
    </xf>
    <xf numFmtId="22" fontId="15" fillId="0" borderId="0" xfId="0" applyNumberFormat="1" applyFont="1" applyFill="1" applyBorder="1" applyAlignment="1">
      <alignment horizontal="center" vertical="center" shrinkToFit="1"/>
    </xf>
    <xf numFmtId="22" fontId="15" fillId="0" borderId="11" xfId="0" applyNumberFormat="1" applyFont="1" applyFill="1" applyBorder="1" applyAlignment="1">
      <alignment horizontal="center" vertical="center" shrinkToFit="1"/>
    </xf>
    <xf numFmtId="22" fontId="15" fillId="0" borderId="21" xfId="0" applyNumberFormat="1" applyFont="1" applyFill="1" applyBorder="1" applyAlignment="1">
      <alignment horizontal="center" vertical="center" shrinkToFit="1"/>
    </xf>
    <xf numFmtId="22" fontId="15" fillId="0" borderId="20" xfId="0" applyNumberFormat="1" applyFont="1" applyFill="1" applyBorder="1" applyAlignment="1">
      <alignment horizontal="center" vertical="center" shrinkToFit="1"/>
    </xf>
    <xf numFmtId="22" fontId="15" fillId="0" borderId="23" xfId="0" applyNumberFormat="1" applyFont="1" applyFill="1" applyBorder="1" applyAlignment="1">
      <alignment horizontal="center" vertical="center" shrinkToFit="1"/>
    </xf>
    <xf numFmtId="188" fontId="6" fillId="36" borderId="12" xfId="0" applyNumberFormat="1" applyFont="1" applyFill="1" applyBorder="1" applyAlignment="1">
      <alignment horizontal="center" vertical="center" shrinkToFit="1"/>
    </xf>
    <xf numFmtId="20" fontId="6" fillId="36" borderId="33" xfId="0" applyNumberFormat="1" applyFont="1" applyFill="1" applyBorder="1" applyAlignment="1">
      <alignment horizontal="center" vertical="center" shrinkToFit="1"/>
    </xf>
    <xf numFmtId="0" fontId="6" fillId="36" borderId="16" xfId="0" applyNumberFormat="1" applyFont="1" applyFill="1" applyBorder="1" applyAlignment="1">
      <alignment horizontal="center" vertical="center" shrinkToFit="1"/>
    </xf>
    <xf numFmtId="22" fontId="15" fillId="36" borderId="16" xfId="0" applyNumberFormat="1" applyFont="1" applyFill="1" applyBorder="1" applyAlignment="1">
      <alignment horizontal="center" vertical="center" shrinkToFit="1"/>
    </xf>
    <xf numFmtId="0" fontId="15" fillId="36" borderId="17" xfId="0" applyFont="1" applyFill="1" applyBorder="1" applyAlignment="1">
      <alignment horizontal="center" vertical="center" shrinkToFit="1"/>
    </xf>
    <xf numFmtId="22" fontId="68" fillId="36" borderId="18" xfId="0" applyNumberFormat="1" applyFont="1" applyFill="1" applyBorder="1" applyAlignment="1">
      <alignment horizontal="center" vertical="center" shrinkToFit="1"/>
    </xf>
    <xf numFmtId="20" fontId="6" fillId="36" borderId="13" xfId="0" applyNumberFormat="1" applyFont="1" applyFill="1" applyBorder="1" applyAlignment="1">
      <alignment horizontal="center" vertical="center" shrinkToFit="1"/>
    </xf>
    <xf numFmtId="191" fontId="15" fillId="36" borderId="16" xfId="0" applyNumberFormat="1" applyFont="1" applyFill="1" applyBorder="1" applyAlignment="1">
      <alignment horizontal="center" vertical="center" shrinkToFit="1"/>
    </xf>
    <xf numFmtId="188" fontId="6" fillId="36" borderId="14" xfId="0" applyNumberFormat="1" applyFont="1" applyFill="1" applyBorder="1" applyAlignment="1">
      <alignment horizontal="center" vertical="center" shrinkToFit="1"/>
    </xf>
    <xf numFmtId="20" fontId="6" fillId="36" borderId="15" xfId="0" applyNumberFormat="1" applyFont="1" applyFill="1" applyBorder="1" applyAlignment="1">
      <alignment horizontal="center" vertical="center" shrinkToFit="1"/>
    </xf>
    <xf numFmtId="0" fontId="6" fillId="36" borderId="29" xfId="0" applyNumberFormat="1" applyFont="1" applyFill="1" applyBorder="1" applyAlignment="1">
      <alignment horizontal="center" vertical="center" shrinkToFit="1"/>
    </xf>
    <xf numFmtId="0" fontId="15" fillId="36" borderId="19" xfId="0" applyFont="1" applyFill="1" applyBorder="1" applyAlignment="1">
      <alignment horizontal="center" vertical="center" shrinkToFit="1"/>
    </xf>
    <xf numFmtId="191" fontId="15" fillId="36" borderId="30" xfId="0" applyNumberFormat="1" applyFont="1" applyFill="1" applyBorder="1" applyAlignment="1">
      <alignment horizontal="center" vertical="center" shrinkToFit="1"/>
    </xf>
    <xf numFmtId="22" fontId="68" fillId="36" borderId="29" xfId="0" applyNumberFormat="1" applyFont="1" applyFill="1" applyBorder="1" applyAlignment="1">
      <alignment horizontal="center" vertical="center" shrinkToFit="1"/>
    </xf>
    <xf numFmtId="188" fontId="6" fillId="36" borderId="25" xfId="0" applyNumberFormat="1" applyFont="1" applyFill="1" applyBorder="1" applyAlignment="1">
      <alignment horizontal="center" vertical="center" shrinkToFit="1"/>
    </xf>
    <xf numFmtId="20" fontId="6" fillId="36" borderId="26" xfId="0" applyNumberFormat="1" applyFont="1" applyFill="1" applyBorder="1" applyAlignment="1">
      <alignment horizontal="center" vertical="center" shrinkToFit="1"/>
    </xf>
    <xf numFmtId="0" fontId="6" fillId="36" borderId="13" xfId="0" applyNumberFormat="1" applyFont="1" applyFill="1" applyBorder="1" applyAlignment="1">
      <alignment horizontal="center" vertical="center" shrinkToFit="1"/>
    </xf>
    <xf numFmtId="0" fontId="15" fillId="36" borderId="35" xfId="0" applyFont="1" applyFill="1" applyBorder="1" applyAlignment="1">
      <alignment horizontal="center" vertical="center" shrinkToFit="1"/>
    </xf>
    <xf numFmtId="0" fontId="15" fillId="36" borderId="24" xfId="0" applyFont="1" applyFill="1" applyBorder="1" applyAlignment="1">
      <alignment horizontal="center" vertical="center" shrinkToFit="1"/>
    </xf>
    <xf numFmtId="22" fontId="68" fillId="36" borderId="22" xfId="0" applyNumberFormat="1" applyFont="1" applyFill="1" applyBorder="1" applyAlignment="1">
      <alignment horizontal="center" vertical="center" shrinkToFit="1"/>
    </xf>
    <xf numFmtId="0" fontId="14" fillId="36" borderId="15" xfId="0" applyFont="1" applyFill="1" applyBorder="1" applyAlignment="1">
      <alignment horizontal="center" vertical="center" shrinkToFit="1"/>
    </xf>
    <xf numFmtId="191" fontId="15" fillId="36" borderId="30" xfId="49" applyNumberFormat="1" applyFont="1" applyFill="1" applyBorder="1" applyAlignment="1">
      <alignment horizontal="center" vertical="center" shrinkToFit="1"/>
    </xf>
    <xf numFmtId="191" fontId="68" fillId="36" borderId="29" xfId="49" applyNumberFormat="1" applyFont="1" applyFill="1" applyBorder="1" applyAlignment="1">
      <alignment horizontal="center" vertical="center" shrinkToFit="1"/>
    </xf>
    <xf numFmtId="0" fontId="0" fillId="15" borderId="13" xfId="0" applyFill="1" applyBorder="1" applyAlignment="1">
      <alignment horizontal="center" vertical="center"/>
    </xf>
    <xf numFmtId="0" fontId="4" fillId="15" borderId="26" xfId="0" applyFont="1" applyFill="1" applyBorder="1" applyAlignment="1">
      <alignment horizontal="distributed" vertical="center"/>
    </xf>
    <xf numFmtId="0" fontId="4" fillId="15" borderId="33" xfId="0" applyFont="1" applyFill="1" applyBorder="1" applyAlignment="1">
      <alignment horizontal="distributed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/>
    </xf>
    <xf numFmtId="0" fontId="18" fillId="37" borderId="39" xfId="0" applyFont="1" applyFill="1" applyBorder="1" applyAlignment="1">
      <alignment vertical="center"/>
    </xf>
    <xf numFmtId="0" fontId="2" fillId="37" borderId="71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71" xfId="0" applyFill="1" applyBorder="1" applyAlignment="1">
      <alignment vertical="center"/>
    </xf>
    <xf numFmtId="0" fontId="2" fillId="37" borderId="54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left" vertical="center"/>
    </xf>
    <xf numFmtId="0" fontId="4" fillId="37" borderId="72" xfId="0" applyFont="1" applyFill="1" applyBorder="1" applyAlignment="1">
      <alignment vertical="center"/>
    </xf>
    <xf numFmtId="0" fontId="15" fillId="37" borderId="0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vertical="center"/>
    </xf>
    <xf numFmtId="0" fontId="15" fillId="37" borderId="21" xfId="0" applyFont="1" applyFill="1" applyBorder="1" applyAlignment="1">
      <alignment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15" fillId="37" borderId="41" xfId="0" applyFont="1" applyFill="1" applyBorder="1" applyAlignment="1">
      <alignment horizontal="left" vertical="center"/>
    </xf>
    <xf numFmtId="0" fontId="15" fillId="37" borderId="46" xfId="0" applyFont="1" applyFill="1" applyBorder="1" applyAlignment="1">
      <alignment vertical="center"/>
    </xf>
    <xf numFmtId="0" fontId="18" fillId="37" borderId="23" xfId="0" applyFont="1" applyFill="1" applyBorder="1" applyAlignment="1">
      <alignment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left" vertical="center"/>
    </xf>
    <xf numFmtId="0" fontId="0" fillId="37" borderId="72" xfId="0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15" fillId="37" borderId="10" xfId="0" applyFont="1" applyFill="1" applyBorder="1" applyAlignment="1">
      <alignment horizontal="right" vertical="center"/>
    </xf>
    <xf numFmtId="0" fontId="2" fillId="37" borderId="26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73" xfId="0" applyFont="1" applyFill="1" applyBorder="1" applyAlignment="1">
      <alignment horizontal="left" vertical="center"/>
    </xf>
    <xf numFmtId="0" fontId="0" fillId="37" borderId="0" xfId="0" applyFill="1" applyBorder="1" applyAlignment="1">
      <alignment horizontal="center" vertical="center"/>
    </xf>
    <xf numFmtId="0" fontId="31" fillId="37" borderId="43" xfId="0" applyFont="1" applyFill="1" applyBorder="1" applyAlignment="1">
      <alignment horizontal="left" vertical="center"/>
    </xf>
    <xf numFmtId="0" fontId="69" fillId="37" borderId="72" xfId="0" applyFont="1" applyFill="1" applyBorder="1" applyAlignment="1">
      <alignment horizontal="right" vertical="center"/>
    </xf>
    <xf numFmtId="0" fontId="15" fillId="37" borderId="74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center" vertical="center"/>
    </xf>
    <xf numFmtId="0" fontId="15" fillId="37" borderId="75" xfId="0" applyFont="1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41" xfId="0" applyFill="1" applyBorder="1" applyAlignment="1">
      <alignment vertical="center"/>
    </xf>
    <xf numFmtId="0" fontId="69" fillId="37" borderId="46" xfId="0" applyFont="1" applyFill="1" applyBorder="1" applyAlignment="1">
      <alignment horizontal="right" vertical="center"/>
    </xf>
    <xf numFmtId="0" fontId="18" fillId="37" borderId="76" xfId="0" applyFont="1" applyFill="1" applyBorder="1" applyAlignment="1">
      <alignment vertical="center"/>
    </xf>
    <xf numFmtId="0" fontId="15" fillId="37" borderId="21" xfId="0" applyFont="1" applyFill="1" applyBorder="1" applyAlignment="1">
      <alignment vertical="center"/>
    </xf>
    <xf numFmtId="0" fontId="15" fillId="37" borderId="20" xfId="0" applyFont="1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15" fillId="37" borderId="72" xfId="0" applyFont="1" applyFill="1" applyBorder="1" applyAlignment="1">
      <alignment vertical="center"/>
    </xf>
    <xf numFmtId="0" fontId="69" fillId="37" borderId="11" xfId="0" applyFont="1" applyFill="1" applyBorder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13" fillId="37" borderId="0" xfId="0" applyFont="1" applyFill="1" applyAlignment="1">
      <alignment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left" vertical="center"/>
    </xf>
    <xf numFmtId="0" fontId="15" fillId="37" borderId="11" xfId="0" applyFont="1" applyFill="1" applyBorder="1" applyAlignment="1">
      <alignment vertical="center"/>
    </xf>
    <xf numFmtId="0" fontId="0" fillId="37" borderId="22" xfId="0" applyFill="1" applyBorder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2" fillId="37" borderId="0" xfId="0" applyFont="1" applyFill="1" applyBorder="1" applyAlignment="1">
      <alignment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77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41" xfId="0" applyFont="1" applyFill="1" applyBorder="1" applyAlignment="1">
      <alignment horizontal="left" vertical="center"/>
    </xf>
    <xf numFmtId="0" fontId="2" fillId="37" borderId="72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left" vertical="center"/>
    </xf>
    <xf numFmtId="0" fontId="15" fillId="37" borderId="78" xfId="0" applyFont="1" applyFill="1" applyBorder="1" applyAlignment="1">
      <alignment vertical="center"/>
    </xf>
    <xf numFmtId="0" fontId="15" fillId="37" borderId="79" xfId="0" applyFont="1" applyFill="1" applyBorder="1" applyAlignment="1">
      <alignment vertical="center"/>
    </xf>
    <xf numFmtId="0" fontId="2" fillId="37" borderId="80" xfId="0" applyFont="1" applyFill="1" applyBorder="1" applyAlignment="1">
      <alignment horizontal="left" vertical="center"/>
    </xf>
    <xf numFmtId="0" fontId="0" fillId="37" borderId="81" xfId="0" applyFill="1" applyBorder="1" applyAlignment="1">
      <alignment horizontal="left" vertical="center"/>
    </xf>
    <xf numFmtId="0" fontId="18" fillId="37" borderId="82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15" fillId="37" borderId="10" xfId="0" applyFont="1" applyFill="1" applyBorder="1" applyAlignment="1">
      <alignment horizontal="left" vertical="center"/>
    </xf>
    <xf numFmtId="0" fontId="0" fillId="37" borderId="0" xfId="0" applyFill="1" applyBorder="1" applyAlignment="1">
      <alignment horizontal="center" vertical="center"/>
    </xf>
    <xf numFmtId="0" fontId="0" fillId="37" borderId="46" xfId="0" applyFill="1" applyBorder="1" applyAlignment="1">
      <alignment vertical="center"/>
    </xf>
    <xf numFmtId="0" fontId="15" fillId="37" borderId="83" xfId="0" applyFont="1" applyFill="1" applyBorder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left" vertical="center"/>
    </xf>
    <xf numFmtId="0" fontId="2" fillId="37" borderId="10" xfId="0" applyFont="1" applyFill="1" applyBorder="1" applyAlignment="1">
      <alignment vertical="center"/>
    </xf>
    <xf numFmtId="0" fontId="69" fillId="37" borderId="53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0" fillId="37" borderId="34" xfId="0" applyFill="1" applyBorder="1" applyAlignment="1">
      <alignment vertical="center"/>
    </xf>
    <xf numFmtId="0" fontId="69" fillId="37" borderId="10" xfId="0" applyFont="1" applyFill="1" applyBorder="1" applyAlignment="1">
      <alignment horizontal="right" vertical="center"/>
    </xf>
    <xf numFmtId="0" fontId="15" fillId="37" borderId="34" xfId="0" applyFont="1" applyFill="1" applyBorder="1" applyAlignment="1">
      <alignment vertical="center"/>
    </xf>
    <xf numFmtId="0" fontId="18" fillId="37" borderId="21" xfId="0" applyFont="1" applyFill="1" applyBorder="1" applyAlignment="1">
      <alignment horizontal="center" vertical="center"/>
    </xf>
    <xf numFmtId="0" fontId="15" fillId="37" borderId="75" xfId="0" applyFont="1" applyFill="1" applyBorder="1" applyAlignment="1">
      <alignment vertical="center"/>
    </xf>
    <xf numFmtId="0" fontId="2" fillId="37" borderId="80" xfId="0" applyFont="1" applyFill="1" applyBorder="1" applyAlignment="1">
      <alignment vertical="center"/>
    </xf>
    <xf numFmtId="0" fontId="69" fillId="37" borderId="40" xfId="0" applyFont="1" applyFill="1" applyBorder="1" applyAlignment="1">
      <alignment horizontal="left" vertical="center"/>
    </xf>
    <xf numFmtId="0" fontId="15" fillId="37" borderId="41" xfId="0" applyFont="1" applyFill="1" applyBorder="1" applyAlignment="1">
      <alignment vertical="center"/>
    </xf>
    <xf numFmtId="0" fontId="69" fillId="37" borderId="34" xfId="0" applyFont="1" applyFill="1" applyBorder="1" applyAlignment="1">
      <alignment horizontal="right" vertical="center"/>
    </xf>
    <xf numFmtId="0" fontId="0" fillId="37" borderId="35" xfId="0" applyFill="1" applyBorder="1" applyAlignment="1">
      <alignment vertical="center"/>
    </xf>
    <xf numFmtId="0" fontId="18" fillId="37" borderId="24" xfId="0" applyFont="1" applyFill="1" applyBorder="1" applyAlignment="1">
      <alignment vertical="center"/>
    </xf>
    <xf numFmtId="0" fontId="15" fillId="37" borderId="21" xfId="0" applyFont="1" applyFill="1" applyBorder="1" applyAlignment="1">
      <alignment vertical="center"/>
    </xf>
    <xf numFmtId="0" fontId="69" fillId="37" borderId="10" xfId="0" applyFont="1" applyFill="1" applyBorder="1" applyAlignment="1">
      <alignment horizontal="left" vertical="center"/>
    </xf>
    <xf numFmtId="0" fontId="31" fillId="37" borderId="0" xfId="0" applyFont="1" applyFill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69" fillId="37" borderId="84" xfId="0" applyFont="1" applyFill="1" applyBorder="1" applyAlignment="1">
      <alignment horizontal="right" vertical="center"/>
    </xf>
    <xf numFmtId="0" fontId="22" fillId="37" borderId="26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right" vertical="center"/>
    </xf>
    <xf numFmtId="0" fontId="18" fillId="37" borderId="26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left" vertical="center"/>
    </xf>
    <xf numFmtId="0" fontId="15" fillId="37" borderId="74" xfId="0" applyFont="1" applyFill="1" applyBorder="1" applyAlignment="1">
      <alignment horizontal="right" vertical="center"/>
    </xf>
    <xf numFmtId="0" fontId="18" fillId="37" borderId="11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/>
    </xf>
    <xf numFmtId="0" fontId="15" fillId="37" borderId="85" xfId="0" applyFont="1" applyFill="1" applyBorder="1" applyAlignment="1">
      <alignment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8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0" fillId="37" borderId="87" xfId="0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vertical="center"/>
    </xf>
    <xf numFmtId="0" fontId="31" fillId="37" borderId="72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left" vertical="center"/>
    </xf>
    <xf numFmtId="0" fontId="0" fillId="37" borderId="53" xfId="0" applyFill="1" applyBorder="1" applyAlignment="1">
      <alignment vertical="center"/>
    </xf>
    <xf numFmtId="0" fontId="69" fillId="37" borderId="0" xfId="0" applyFont="1" applyFill="1" applyBorder="1" applyAlignment="1">
      <alignment horizontal="left" vertical="center"/>
    </xf>
    <xf numFmtId="0" fontId="70" fillId="37" borderId="10" xfId="0" applyFont="1" applyFill="1" applyBorder="1" applyAlignment="1">
      <alignment horizontal="left" vertical="center"/>
    </xf>
    <xf numFmtId="0" fontId="15" fillId="37" borderId="72" xfId="0" applyFont="1" applyFill="1" applyBorder="1" applyAlignment="1">
      <alignment horizontal="center" vertical="center"/>
    </xf>
    <xf numFmtId="0" fontId="69" fillId="37" borderId="45" xfId="0" applyFont="1" applyFill="1" applyBorder="1" applyAlignment="1">
      <alignment horizontal="left" vertical="center"/>
    </xf>
    <xf numFmtId="0" fontId="15" fillId="37" borderId="72" xfId="0" applyFont="1" applyFill="1" applyBorder="1" applyAlignment="1">
      <alignment horizontal="right" vertical="center"/>
    </xf>
    <xf numFmtId="0" fontId="15" fillId="37" borderId="71" xfId="0" applyFont="1" applyFill="1" applyBorder="1" applyAlignment="1">
      <alignment vertical="center"/>
    </xf>
    <xf numFmtId="0" fontId="18" fillId="37" borderId="54" xfId="0" applyFont="1" applyFill="1" applyBorder="1" applyAlignment="1">
      <alignment vertical="center"/>
    </xf>
    <xf numFmtId="0" fontId="13" fillId="37" borderId="26" xfId="0" applyFont="1" applyFill="1" applyBorder="1" applyAlignment="1">
      <alignment horizontal="center" vertical="center"/>
    </xf>
    <xf numFmtId="0" fontId="15" fillId="37" borderId="88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0" fontId="15" fillId="37" borderId="89" xfId="0" applyFont="1" applyFill="1" applyBorder="1" applyAlignment="1">
      <alignment vertical="center"/>
    </xf>
    <xf numFmtId="0" fontId="15" fillId="37" borderId="46" xfId="0" applyFont="1" applyFill="1" applyBorder="1" applyAlignment="1">
      <alignment horizontal="right" vertical="center"/>
    </xf>
    <xf numFmtId="0" fontId="0" fillId="37" borderId="21" xfId="0" applyFill="1" applyBorder="1" applyAlignment="1">
      <alignment horizontal="center" vertical="center"/>
    </xf>
    <xf numFmtId="0" fontId="2" fillId="37" borderId="23" xfId="0" applyFont="1" applyFill="1" applyBorder="1" applyAlignment="1">
      <alignment horizontal="left" vertical="center"/>
    </xf>
    <xf numFmtId="0" fontId="15" fillId="37" borderId="90" xfId="0" applyFont="1" applyFill="1" applyBorder="1" applyAlignment="1">
      <alignment horizontal="left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71" xfId="0" applyFill="1" applyBorder="1" applyAlignment="1">
      <alignment horizontal="left" vertical="center"/>
    </xf>
    <xf numFmtId="0" fontId="15" fillId="37" borderId="35" xfId="0" applyFont="1" applyFill="1" applyBorder="1" applyAlignment="1">
      <alignment vertical="center"/>
    </xf>
    <xf numFmtId="0" fontId="69" fillId="37" borderId="41" xfId="0" applyFont="1" applyFill="1" applyBorder="1" applyAlignment="1">
      <alignment horizontal="left" vertical="center"/>
    </xf>
    <xf numFmtId="0" fontId="15" fillId="37" borderId="39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0" fillId="37" borderId="42" xfId="0" applyFill="1" applyBorder="1" applyAlignment="1">
      <alignment vertical="center"/>
    </xf>
    <xf numFmtId="0" fontId="15" fillId="37" borderId="23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vertical="center"/>
    </xf>
    <xf numFmtId="0" fontId="15" fillId="37" borderId="83" xfId="0" applyFont="1" applyFill="1" applyBorder="1" applyAlignment="1">
      <alignment horizontal="right" vertical="center"/>
    </xf>
    <xf numFmtId="0" fontId="15" fillId="37" borderId="91" xfId="0" applyFont="1" applyFill="1" applyBorder="1" applyAlignment="1">
      <alignment vertical="center"/>
    </xf>
    <xf numFmtId="0" fontId="69" fillId="37" borderId="77" xfId="0" applyFont="1" applyFill="1" applyBorder="1" applyAlignment="1">
      <alignment horizontal="left" vertical="center"/>
    </xf>
    <xf numFmtId="0" fontId="18" fillId="37" borderId="3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/>
    </xf>
    <xf numFmtId="0" fontId="2" fillId="37" borderId="33" xfId="0" applyFont="1" applyFill="1" applyBorder="1" applyAlignment="1">
      <alignment horizontal="center" vertical="center"/>
    </xf>
    <xf numFmtId="0" fontId="69" fillId="37" borderId="43" xfId="0" applyFont="1" applyFill="1" applyBorder="1" applyAlignment="1">
      <alignment horizontal="left" vertical="center"/>
    </xf>
    <xf numFmtId="0" fontId="15" fillId="37" borderId="84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15" fillId="37" borderId="0" xfId="0" applyFont="1" applyFill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18" fillId="37" borderId="79" xfId="0" applyFont="1" applyFill="1" applyBorder="1" applyAlignment="1">
      <alignment vertical="center"/>
    </xf>
    <xf numFmtId="0" fontId="2" fillId="37" borderId="44" xfId="0" applyFont="1" applyFill="1" applyBorder="1" applyAlignment="1">
      <alignment horizontal="left" vertical="center"/>
    </xf>
    <xf numFmtId="0" fontId="21" fillId="37" borderId="0" xfId="0" applyFont="1" applyFill="1" applyAlignment="1">
      <alignment vertical="center"/>
    </xf>
    <xf numFmtId="0" fontId="0" fillId="37" borderId="0" xfId="0" applyFill="1" applyBorder="1" applyAlignment="1">
      <alignment horizontal="center" vertical="center" wrapText="1" shrinkToFit="1"/>
    </xf>
    <xf numFmtId="0" fontId="19" fillId="37" borderId="1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shrinkToFit="1"/>
    </xf>
    <xf numFmtId="0" fontId="4" fillId="36" borderId="33" xfId="0" applyFont="1" applyFill="1" applyBorder="1" applyAlignment="1">
      <alignment horizontal="center" vertical="center" shrinkToFit="1"/>
    </xf>
    <xf numFmtId="0" fontId="0" fillId="17" borderId="26" xfId="0" applyFill="1" applyBorder="1" applyAlignment="1">
      <alignment horizontal="center" vertical="center"/>
    </xf>
    <xf numFmtId="0" fontId="4" fillId="17" borderId="13" xfId="0" applyFont="1" applyFill="1" applyBorder="1" applyAlignment="1">
      <alignment horizontal="distributed" vertical="center"/>
    </xf>
    <xf numFmtId="0" fontId="0" fillId="17" borderId="3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8.875" style="0" customWidth="1"/>
    <col min="2" max="2" width="4.50390625" style="4" bestFit="1" customWidth="1"/>
    <col min="3" max="3" width="18.625" style="0" customWidth="1"/>
    <col min="4" max="15" width="5.125" style="0" customWidth="1"/>
    <col min="16" max="16" width="4.50390625" style="1" customWidth="1"/>
    <col min="17" max="17" width="18.625" style="0" customWidth="1"/>
  </cols>
  <sheetData>
    <row r="1" spans="1:19" ht="30.75" customHeight="1" thickBot="1">
      <c r="A1" s="247"/>
      <c r="B1" s="143" t="s">
        <v>20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247"/>
      <c r="S1" s="247"/>
    </row>
    <row r="2" spans="1:19" ht="33" customHeight="1" thickBot="1">
      <c r="A2" s="247"/>
      <c r="B2" s="146" t="s">
        <v>188</v>
      </c>
      <c r="C2" s="147"/>
      <c r="D2" s="144" t="s">
        <v>189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247"/>
      <c r="S2" s="247"/>
    </row>
    <row r="3" spans="1:19" ht="12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7"/>
      <c r="R3" s="247"/>
      <c r="S3" s="247"/>
    </row>
    <row r="4" spans="1:19" ht="12" customHeight="1" thickBot="1">
      <c r="A4" s="166" t="s">
        <v>1</v>
      </c>
      <c r="B4" s="244">
        <v>1</v>
      </c>
      <c r="C4" s="245" t="s">
        <v>19</v>
      </c>
      <c r="D4" s="249"/>
      <c r="E4" s="250"/>
      <c r="F4" s="251"/>
      <c r="G4" s="251"/>
      <c r="H4" s="247"/>
      <c r="I4" s="247"/>
      <c r="J4" s="247"/>
      <c r="K4" s="247"/>
      <c r="L4" s="247"/>
      <c r="M4" s="247"/>
      <c r="N4" s="252"/>
      <c r="O4" s="253"/>
      <c r="P4" s="402">
        <v>22</v>
      </c>
      <c r="Q4" s="403" t="s">
        <v>23</v>
      </c>
      <c r="R4" s="163" t="s">
        <v>13</v>
      </c>
      <c r="S4" s="251"/>
    </row>
    <row r="5" spans="1:19" ht="12" customHeight="1" thickBot="1" thickTop="1">
      <c r="A5" s="166"/>
      <c r="B5" s="244"/>
      <c r="C5" s="246"/>
      <c r="D5" s="254"/>
      <c r="E5" s="255"/>
      <c r="F5" s="256">
        <v>10</v>
      </c>
      <c r="G5" s="251"/>
      <c r="H5" s="247"/>
      <c r="I5" s="247"/>
      <c r="J5" s="247"/>
      <c r="K5" s="247"/>
      <c r="L5" s="247"/>
      <c r="M5" s="257"/>
      <c r="N5" s="258"/>
      <c r="O5" s="259"/>
      <c r="P5" s="404"/>
      <c r="Q5" s="403"/>
      <c r="R5" s="163"/>
      <c r="S5" s="251"/>
    </row>
    <row r="6" spans="1:19" ht="12" customHeight="1" thickBot="1" thickTop="1">
      <c r="A6" s="247"/>
      <c r="B6" s="142">
        <v>2</v>
      </c>
      <c r="C6" s="140" t="s">
        <v>64</v>
      </c>
      <c r="D6" s="260"/>
      <c r="E6" s="261" t="s">
        <v>117</v>
      </c>
      <c r="F6" s="262">
        <v>1</v>
      </c>
      <c r="G6" s="263">
        <v>11</v>
      </c>
      <c r="H6" s="247"/>
      <c r="I6" s="247"/>
      <c r="J6" s="247"/>
      <c r="K6" s="247"/>
      <c r="L6" s="247"/>
      <c r="M6" s="264">
        <v>2</v>
      </c>
      <c r="N6" s="258" t="s">
        <v>124</v>
      </c>
      <c r="O6" s="265"/>
      <c r="P6" s="154">
        <v>23</v>
      </c>
      <c r="Q6" s="148" t="s">
        <v>75</v>
      </c>
      <c r="R6" s="247"/>
      <c r="S6" s="247"/>
    </row>
    <row r="7" spans="1:19" ht="12" customHeight="1" thickBot="1" thickTop="1">
      <c r="A7" s="247"/>
      <c r="B7" s="142"/>
      <c r="C7" s="141"/>
      <c r="D7" s="266" t="s">
        <v>24</v>
      </c>
      <c r="E7" s="267">
        <v>0</v>
      </c>
      <c r="F7" s="251"/>
      <c r="G7" s="263"/>
      <c r="H7" s="251"/>
      <c r="I7" s="251"/>
      <c r="J7" s="251"/>
      <c r="K7" s="247"/>
      <c r="L7" s="268"/>
      <c r="M7" s="269">
        <v>1</v>
      </c>
      <c r="N7" s="270">
        <v>0</v>
      </c>
      <c r="O7" s="271" t="s">
        <v>29</v>
      </c>
      <c r="P7" s="155"/>
      <c r="Q7" s="148"/>
      <c r="R7" s="247"/>
      <c r="S7" s="247"/>
    </row>
    <row r="8" spans="1:19" ht="12" customHeight="1" thickBot="1" thickTop="1">
      <c r="A8" s="247"/>
      <c r="B8" s="142">
        <v>3</v>
      </c>
      <c r="C8" s="140" t="s">
        <v>65</v>
      </c>
      <c r="D8" s="272"/>
      <c r="E8" s="273">
        <v>2</v>
      </c>
      <c r="F8" s="274" t="s">
        <v>97</v>
      </c>
      <c r="G8" s="275"/>
      <c r="H8" s="251"/>
      <c r="I8" s="251"/>
      <c r="J8" s="251"/>
      <c r="K8" s="247"/>
      <c r="L8" s="276">
        <v>4</v>
      </c>
      <c r="M8" s="251"/>
      <c r="N8" s="277">
        <v>8</v>
      </c>
      <c r="O8" s="278"/>
      <c r="P8" s="154">
        <v>24</v>
      </c>
      <c r="Q8" s="148" t="s">
        <v>76</v>
      </c>
      <c r="R8" s="247"/>
      <c r="S8" s="247"/>
    </row>
    <row r="9" spans="1:19" ht="12" customHeight="1" thickBot="1" thickTop="1">
      <c r="A9" s="247"/>
      <c r="B9" s="142"/>
      <c r="C9" s="141"/>
      <c r="D9" s="279"/>
      <c r="E9" s="254"/>
      <c r="F9" s="280"/>
      <c r="G9" s="262"/>
      <c r="H9" s="281"/>
      <c r="I9" s="251"/>
      <c r="J9" s="251"/>
      <c r="K9" s="247"/>
      <c r="L9" s="282"/>
      <c r="M9" s="274" t="s">
        <v>90</v>
      </c>
      <c r="N9" s="258"/>
      <c r="O9" s="283"/>
      <c r="P9" s="155"/>
      <c r="Q9" s="148"/>
      <c r="R9" s="247"/>
      <c r="S9" s="247"/>
    </row>
    <row r="10" spans="1:19" ht="12" customHeight="1" thickTop="1">
      <c r="A10" s="247"/>
      <c r="B10" s="142">
        <v>4</v>
      </c>
      <c r="C10" s="140" t="s">
        <v>66</v>
      </c>
      <c r="D10" s="284"/>
      <c r="E10" s="285"/>
      <c r="F10" s="286"/>
      <c r="G10" s="262"/>
      <c r="H10" s="281"/>
      <c r="I10" s="251"/>
      <c r="J10" s="251"/>
      <c r="K10" s="287">
        <v>6</v>
      </c>
      <c r="L10" s="288"/>
      <c r="M10" s="289"/>
      <c r="N10" s="254"/>
      <c r="O10" s="265"/>
      <c r="P10" s="154">
        <v>25</v>
      </c>
      <c r="Q10" s="148" t="s">
        <v>77</v>
      </c>
      <c r="R10" s="247"/>
      <c r="S10" s="247"/>
    </row>
    <row r="11" spans="1:19" ht="12" customHeight="1" thickBot="1">
      <c r="A11" s="247"/>
      <c r="B11" s="142"/>
      <c r="C11" s="141"/>
      <c r="D11" s="290"/>
      <c r="E11" s="291" t="s">
        <v>33</v>
      </c>
      <c r="F11" s="292">
        <v>2</v>
      </c>
      <c r="G11" s="262">
        <v>1</v>
      </c>
      <c r="H11" s="281"/>
      <c r="I11" s="251"/>
      <c r="J11" s="251"/>
      <c r="K11" s="268"/>
      <c r="L11" s="288">
        <v>1</v>
      </c>
      <c r="M11" s="293">
        <v>1</v>
      </c>
      <c r="N11" s="294" t="s">
        <v>36</v>
      </c>
      <c r="O11" s="295"/>
      <c r="P11" s="155"/>
      <c r="Q11" s="148"/>
      <c r="R11" s="247"/>
      <c r="S11" s="247"/>
    </row>
    <row r="12" spans="1:19" ht="12" customHeight="1" thickBot="1" thickTop="1">
      <c r="A12" s="247"/>
      <c r="B12" s="142">
        <v>5</v>
      </c>
      <c r="C12" s="161" t="s">
        <v>67</v>
      </c>
      <c r="D12" s="296"/>
      <c r="E12" s="297"/>
      <c r="F12" s="298">
        <v>6</v>
      </c>
      <c r="G12" s="299"/>
      <c r="H12" s="300"/>
      <c r="I12" s="299"/>
      <c r="J12" s="251"/>
      <c r="K12" s="301"/>
      <c r="L12" s="251"/>
      <c r="M12" s="277">
        <v>2</v>
      </c>
      <c r="N12" s="274"/>
      <c r="O12" s="302"/>
      <c r="P12" s="154">
        <v>26</v>
      </c>
      <c r="Q12" s="148" t="s">
        <v>78</v>
      </c>
      <c r="R12" s="247"/>
      <c r="S12" s="247"/>
    </row>
    <row r="13" spans="1:19" ht="12" customHeight="1" thickTop="1">
      <c r="A13" s="247"/>
      <c r="B13" s="142"/>
      <c r="C13" s="162"/>
      <c r="D13" s="303"/>
      <c r="E13" s="304"/>
      <c r="F13" s="254"/>
      <c r="G13" s="251"/>
      <c r="H13" s="281"/>
      <c r="I13" s="251"/>
      <c r="J13" s="251"/>
      <c r="K13" s="268"/>
      <c r="L13" s="251"/>
      <c r="M13" s="247"/>
      <c r="N13" s="305"/>
      <c r="O13" s="283"/>
      <c r="P13" s="155"/>
      <c r="Q13" s="148"/>
      <c r="R13" s="247"/>
      <c r="S13" s="247"/>
    </row>
    <row r="14" spans="1:19" ht="12" customHeight="1" thickBot="1">
      <c r="A14" s="247"/>
      <c r="B14" s="142">
        <v>6</v>
      </c>
      <c r="C14" s="140" t="s">
        <v>59</v>
      </c>
      <c r="D14" s="284"/>
      <c r="E14" s="285"/>
      <c r="F14" s="251"/>
      <c r="G14" s="251"/>
      <c r="H14" s="263">
        <v>10</v>
      </c>
      <c r="I14" s="251"/>
      <c r="J14" s="251"/>
      <c r="K14" s="268"/>
      <c r="L14" s="251"/>
      <c r="M14" s="251" t="s">
        <v>125</v>
      </c>
      <c r="N14" s="306"/>
      <c r="O14" s="307"/>
      <c r="P14" s="154">
        <v>27</v>
      </c>
      <c r="Q14" s="148" t="s">
        <v>43</v>
      </c>
      <c r="R14" s="247"/>
      <c r="S14" s="247"/>
    </row>
    <row r="15" spans="1:19" ht="12" customHeight="1" thickBot="1" thickTop="1">
      <c r="A15" s="247"/>
      <c r="B15" s="142"/>
      <c r="C15" s="141"/>
      <c r="D15" s="308"/>
      <c r="E15" s="291" t="s">
        <v>34</v>
      </c>
      <c r="F15" s="309">
        <v>0</v>
      </c>
      <c r="G15" s="310" t="s">
        <v>103</v>
      </c>
      <c r="H15" s="256"/>
      <c r="I15" s="251"/>
      <c r="J15" s="251"/>
      <c r="K15" s="311"/>
      <c r="L15" s="255" t="s">
        <v>104</v>
      </c>
      <c r="M15" s="312">
        <v>5</v>
      </c>
      <c r="N15" s="313" t="s">
        <v>37</v>
      </c>
      <c r="O15" s="314"/>
      <c r="P15" s="155"/>
      <c r="Q15" s="148"/>
      <c r="R15" s="247"/>
      <c r="S15" s="247"/>
    </row>
    <row r="16" spans="1:19" ht="12" customHeight="1" thickBot="1" thickTop="1">
      <c r="A16" s="247"/>
      <c r="B16" s="142">
        <v>7</v>
      </c>
      <c r="C16" s="140" t="s">
        <v>60</v>
      </c>
      <c r="D16" s="315"/>
      <c r="E16" s="297"/>
      <c r="F16" s="273">
        <v>15</v>
      </c>
      <c r="G16" s="316">
        <v>3</v>
      </c>
      <c r="H16" s="309"/>
      <c r="I16" s="263">
        <v>4</v>
      </c>
      <c r="J16" s="317">
        <v>1</v>
      </c>
      <c r="K16" s="318"/>
      <c r="L16" s="319">
        <v>0</v>
      </c>
      <c r="M16" s="320">
        <v>0</v>
      </c>
      <c r="N16" s="321"/>
      <c r="O16" s="299"/>
      <c r="P16" s="154">
        <v>28</v>
      </c>
      <c r="Q16" s="148" t="s">
        <v>79</v>
      </c>
      <c r="R16" s="247"/>
      <c r="S16" s="247"/>
    </row>
    <row r="17" spans="1:19" ht="12" customHeight="1" thickBot="1" thickTop="1">
      <c r="A17" s="247"/>
      <c r="B17" s="142"/>
      <c r="C17" s="141"/>
      <c r="D17" s="322"/>
      <c r="E17" s="323"/>
      <c r="F17" s="274" t="s">
        <v>98</v>
      </c>
      <c r="G17" s="324" t="s">
        <v>161</v>
      </c>
      <c r="H17" s="309">
        <v>1</v>
      </c>
      <c r="I17" s="325"/>
      <c r="J17" s="317"/>
      <c r="K17" s="320">
        <v>1</v>
      </c>
      <c r="L17" s="326"/>
      <c r="M17" s="289" t="s">
        <v>91</v>
      </c>
      <c r="N17" s="327"/>
      <c r="O17" s="328"/>
      <c r="P17" s="155"/>
      <c r="Q17" s="148"/>
      <c r="R17" s="247"/>
      <c r="S17" s="247"/>
    </row>
    <row r="18" spans="1:19" ht="12" customHeight="1" thickTop="1">
      <c r="A18" s="247"/>
      <c r="B18" s="142">
        <v>8</v>
      </c>
      <c r="C18" s="140" t="s">
        <v>49</v>
      </c>
      <c r="D18" s="329"/>
      <c r="E18" s="254"/>
      <c r="F18" s="280"/>
      <c r="G18" s="330" t="s">
        <v>162</v>
      </c>
      <c r="H18" s="251"/>
      <c r="I18" s="325"/>
      <c r="J18" s="331"/>
      <c r="K18" s="332"/>
      <c r="L18" s="333"/>
      <c r="M18" s="274"/>
      <c r="N18" s="299"/>
      <c r="O18" s="265"/>
      <c r="P18" s="154">
        <v>29</v>
      </c>
      <c r="Q18" s="148" t="s">
        <v>80</v>
      </c>
      <c r="R18" s="247"/>
      <c r="S18" s="247"/>
    </row>
    <row r="19" spans="1:19" ht="12" customHeight="1" thickBot="1">
      <c r="A19" s="247"/>
      <c r="B19" s="142"/>
      <c r="C19" s="141"/>
      <c r="D19" s="334" t="s">
        <v>25</v>
      </c>
      <c r="E19" s="309">
        <v>0</v>
      </c>
      <c r="F19" s="335"/>
      <c r="G19" s="330">
        <v>3</v>
      </c>
      <c r="H19" s="251"/>
      <c r="I19" s="325"/>
      <c r="J19" s="331"/>
      <c r="K19" s="332"/>
      <c r="L19" s="276">
        <v>12</v>
      </c>
      <c r="M19" s="251" t="s">
        <v>125</v>
      </c>
      <c r="N19" s="336">
        <v>0</v>
      </c>
      <c r="O19" s="337" t="s">
        <v>30</v>
      </c>
      <c r="P19" s="155"/>
      <c r="Q19" s="148"/>
      <c r="R19" s="247"/>
      <c r="S19" s="247"/>
    </row>
    <row r="20" spans="1:19" ht="12" customHeight="1" thickBot="1" thickTop="1">
      <c r="A20" s="247"/>
      <c r="B20" s="142">
        <v>9</v>
      </c>
      <c r="C20" s="140" t="s">
        <v>50</v>
      </c>
      <c r="D20" s="338"/>
      <c r="E20" s="273">
        <v>8</v>
      </c>
      <c r="F20" s="339">
        <v>3</v>
      </c>
      <c r="G20" s="247"/>
      <c r="H20" s="251"/>
      <c r="I20" s="325"/>
      <c r="J20" s="331"/>
      <c r="K20" s="332"/>
      <c r="L20" s="268"/>
      <c r="M20" s="312">
        <v>5</v>
      </c>
      <c r="N20" s="340">
        <v>8</v>
      </c>
      <c r="O20" s="341"/>
      <c r="P20" s="154">
        <v>30</v>
      </c>
      <c r="Q20" s="148" t="s">
        <v>81</v>
      </c>
      <c r="R20" s="247"/>
      <c r="S20" s="247"/>
    </row>
    <row r="21" spans="1:19" ht="12" customHeight="1" thickTop="1">
      <c r="A21" s="247"/>
      <c r="B21" s="142"/>
      <c r="C21" s="141"/>
      <c r="D21" s="279"/>
      <c r="E21" s="261" t="s">
        <v>116</v>
      </c>
      <c r="F21" s="309">
        <v>2</v>
      </c>
      <c r="G21" s="247"/>
      <c r="H21" s="251"/>
      <c r="I21" s="325"/>
      <c r="J21" s="331"/>
      <c r="K21" s="332"/>
      <c r="L21" s="251"/>
      <c r="M21" s="269">
        <v>0</v>
      </c>
      <c r="N21" s="342" t="s">
        <v>118</v>
      </c>
      <c r="O21" s="283"/>
      <c r="P21" s="155"/>
      <c r="Q21" s="148"/>
      <c r="R21" s="247"/>
      <c r="S21" s="247"/>
    </row>
    <row r="22" spans="1:19" ht="12" customHeight="1">
      <c r="A22" s="247"/>
      <c r="B22" s="142">
        <v>10</v>
      </c>
      <c r="C22" s="140" t="s">
        <v>68</v>
      </c>
      <c r="D22" s="284"/>
      <c r="E22" s="343"/>
      <c r="F22" s="247"/>
      <c r="G22" s="247"/>
      <c r="H22" s="251"/>
      <c r="I22" s="344"/>
      <c r="J22" s="331"/>
      <c r="K22" s="332"/>
      <c r="L22" s="247"/>
      <c r="M22" s="247"/>
      <c r="N22" s="345"/>
      <c r="O22" s="265"/>
      <c r="P22" s="154">
        <v>31</v>
      </c>
      <c r="Q22" s="148" t="s">
        <v>44</v>
      </c>
      <c r="R22" s="247"/>
      <c r="S22" s="247"/>
    </row>
    <row r="23" spans="1:19" ht="12" customHeight="1" thickBot="1">
      <c r="A23" s="247"/>
      <c r="B23" s="142"/>
      <c r="C23" s="141"/>
      <c r="D23" s="308"/>
      <c r="E23" s="317"/>
      <c r="F23" s="247"/>
      <c r="G23" s="247"/>
      <c r="H23" s="274" t="s">
        <v>106</v>
      </c>
      <c r="I23" s="346">
        <v>5</v>
      </c>
      <c r="J23" s="343">
        <v>1</v>
      </c>
      <c r="K23" s="289" t="s">
        <v>94</v>
      </c>
      <c r="L23" s="247"/>
      <c r="M23" s="247"/>
      <c r="N23" s="347"/>
      <c r="O23" s="314"/>
      <c r="P23" s="155"/>
      <c r="Q23" s="148"/>
      <c r="R23" s="247"/>
      <c r="S23" s="247"/>
    </row>
    <row r="24" spans="1:19" ht="12" customHeight="1" thickBot="1" thickTop="1">
      <c r="A24" s="247"/>
      <c r="B24" s="142">
        <v>11</v>
      </c>
      <c r="C24" s="140" t="s">
        <v>69</v>
      </c>
      <c r="D24" s="260"/>
      <c r="E24" s="348"/>
      <c r="F24" s="251"/>
      <c r="G24" s="251"/>
      <c r="H24" s="280"/>
      <c r="I24" s="289" t="s">
        <v>95</v>
      </c>
      <c r="J24" s="349"/>
      <c r="K24" s="274"/>
      <c r="L24" s="247"/>
      <c r="M24" s="247"/>
      <c r="N24" s="252"/>
      <c r="O24" s="253"/>
      <c r="P24" s="164">
        <v>32</v>
      </c>
      <c r="Q24" s="400" t="s">
        <v>82</v>
      </c>
      <c r="R24" s="137" t="s">
        <v>12</v>
      </c>
      <c r="S24" s="247"/>
    </row>
    <row r="25" spans="1:21" ht="12" customHeight="1" thickBot="1" thickTop="1">
      <c r="A25" s="247"/>
      <c r="B25" s="142"/>
      <c r="C25" s="141"/>
      <c r="D25" s="254"/>
      <c r="E25" s="350"/>
      <c r="F25" s="309">
        <v>3</v>
      </c>
      <c r="G25" s="251"/>
      <c r="H25" s="286"/>
      <c r="I25" s="351"/>
      <c r="J25" s="352"/>
      <c r="K25" s="251"/>
      <c r="L25" s="247"/>
      <c r="M25" s="257"/>
      <c r="N25" s="258"/>
      <c r="O25" s="259"/>
      <c r="P25" s="165"/>
      <c r="Q25" s="401"/>
      <c r="R25" s="137"/>
      <c r="S25" s="247"/>
      <c r="U25" s="2"/>
    </row>
    <row r="26" spans="1:19" ht="12" customHeight="1" thickBot="1" thickTop="1">
      <c r="A26" s="247"/>
      <c r="B26" s="142">
        <v>12</v>
      </c>
      <c r="C26" s="140" t="s">
        <v>70</v>
      </c>
      <c r="D26" s="260"/>
      <c r="E26" s="258" t="s">
        <v>122</v>
      </c>
      <c r="F26" s="353">
        <v>5</v>
      </c>
      <c r="G26" s="251"/>
      <c r="H26" s="286"/>
      <c r="I26" s="351"/>
      <c r="J26" s="352"/>
      <c r="K26" s="251"/>
      <c r="L26" s="247"/>
      <c r="M26" s="264">
        <v>12</v>
      </c>
      <c r="N26" s="258" t="s">
        <v>126</v>
      </c>
      <c r="O26" s="265"/>
      <c r="P26" s="154">
        <v>33</v>
      </c>
      <c r="Q26" s="148" t="s">
        <v>83</v>
      </c>
      <c r="R26" s="247"/>
      <c r="S26" s="247"/>
    </row>
    <row r="27" spans="1:19" ht="12" customHeight="1" thickBot="1" thickTop="1">
      <c r="A27" s="247"/>
      <c r="B27" s="142"/>
      <c r="C27" s="141"/>
      <c r="D27" s="266" t="s">
        <v>27</v>
      </c>
      <c r="E27" s="262">
        <v>4</v>
      </c>
      <c r="F27" s="354"/>
      <c r="G27" s="355">
        <v>1</v>
      </c>
      <c r="H27" s="286"/>
      <c r="I27" s="351"/>
      <c r="J27" s="352"/>
      <c r="K27" s="251"/>
      <c r="L27" s="268"/>
      <c r="M27" s="269">
        <v>0</v>
      </c>
      <c r="N27" s="270">
        <v>1</v>
      </c>
      <c r="O27" s="271" t="s">
        <v>31</v>
      </c>
      <c r="P27" s="155"/>
      <c r="Q27" s="148"/>
      <c r="R27" s="247"/>
      <c r="S27" s="247"/>
    </row>
    <row r="28" spans="1:19" ht="12" customHeight="1" thickBot="1" thickTop="1">
      <c r="A28" s="247"/>
      <c r="B28" s="142">
        <v>13</v>
      </c>
      <c r="C28" s="140" t="s">
        <v>71</v>
      </c>
      <c r="D28" s="272"/>
      <c r="E28" s="273">
        <v>7</v>
      </c>
      <c r="F28" s="286"/>
      <c r="G28" s="356"/>
      <c r="H28" s="286"/>
      <c r="I28" s="351"/>
      <c r="J28" s="357"/>
      <c r="K28" s="251"/>
      <c r="L28" s="276">
        <v>16</v>
      </c>
      <c r="M28" s="251"/>
      <c r="N28" s="277">
        <v>3</v>
      </c>
      <c r="O28" s="278"/>
      <c r="P28" s="154">
        <v>34</v>
      </c>
      <c r="Q28" s="148" t="s">
        <v>45</v>
      </c>
      <c r="R28" s="247"/>
      <c r="S28" s="247"/>
    </row>
    <row r="29" spans="1:19" ht="12" customHeight="1" thickBot="1" thickTop="1">
      <c r="A29" s="247"/>
      <c r="B29" s="142"/>
      <c r="C29" s="141"/>
      <c r="D29" s="279"/>
      <c r="E29" s="254"/>
      <c r="F29" s="280" t="s">
        <v>99</v>
      </c>
      <c r="G29" s="330"/>
      <c r="H29" s="286"/>
      <c r="I29" s="351"/>
      <c r="J29" s="287"/>
      <c r="K29" s="251"/>
      <c r="L29" s="282"/>
      <c r="M29" s="274" t="s">
        <v>101</v>
      </c>
      <c r="N29" s="258"/>
      <c r="O29" s="283"/>
      <c r="P29" s="155"/>
      <c r="Q29" s="148"/>
      <c r="R29" s="247"/>
      <c r="S29" s="247"/>
    </row>
    <row r="30" spans="1:19" ht="12" customHeight="1" thickBot="1" thickTop="1">
      <c r="A30" s="247"/>
      <c r="B30" s="142">
        <v>14</v>
      </c>
      <c r="C30" s="140" t="s">
        <v>72</v>
      </c>
      <c r="D30" s="284"/>
      <c r="E30" s="254"/>
      <c r="F30" s="274"/>
      <c r="G30" s="358"/>
      <c r="H30" s="267">
        <v>1</v>
      </c>
      <c r="I30" s="351"/>
      <c r="J30" s="287"/>
      <c r="K30" s="359">
        <v>4</v>
      </c>
      <c r="L30" s="288"/>
      <c r="M30" s="289"/>
      <c r="N30" s="360"/>
      <c r="O30" s="361"/>
      <c r="P30" s="154">
        <v>35</v>
      </c>
      <c r="Q30" s="148" t="s">
        <v>84</v>
      </c>
      <c r="R30" s="247"/>
      <c r="S30" s="247"/>
    </row>
    <row r="31" spans="1:19" ht="12" customHeight="1" thickBot="1" thickTop="1">
      <c r="A31" s="247"/>
      <c r="B31" s="142"/>
      <c r="C31" s="141"/>
      <c r="D31" s="362" t="s">
        <v>26</v>
      </c>
      <c r="E31" s="309">
        <v>1</v>
      </c>
      <c r="F31" s="251"/>
      <c r="G31" s="316"/>
      <c r="H31" s="267"/>
      <c r="I31" s="351"/>
      <c r="J31" s="287"/>
      <c r="K31" s="359"/>
      <c r="L31" s="288">
        <v>0</v>
      </c>
      <c r="M31" s="363">
        <v>3</v>
      </c>
      <c r="N31" s="274" t="s">
        <v>38</v>
      </c>
      <c r="O31" s="295"/>
      <c r="P31" s="155"/>
      <c r="Q31" s="148"/>
      <c r="R31" s="247"/>
      <c r="S31" s="247"/>
    </row>
    <row r="32" spans="1:19" ht="12" customHeight="1" thickBot="1" thickTop="1">
      <c r="A32" s="247"/>
      <c r="B32" s="142">
        <v>15</v>
      </c>
      <c r="C32" s="140" t="s">
        <v>41</v>
      </c>
      <c r="D32" s="364"/>
      <c r="E32" s="273">
        <v>7</v>
      </c>
      <c r="F32" s="365"/>
      <c r="G32" s="316">
        <v>6</v>
      </c>
      <c r="H32" s="292" t="s">
        <v>186</v>
      </c>
      <c r="I32" s="309">
        <v>0</v>
      </c>
      <c r="J32" s="287">
        <v>3</v>
      </c>
      <c r="K32" s="366"/>
      <c r="L32" s="274" t="s">
        <v>105</v>
      </c>
      <c r="M32" s="293">
        <v>0</v>
      </c>
      <c r="N32" s="367"/>
      <c r="O32" s="368"/>
      <c r="P32" s="154">
        <v>36</v>
      </c>
      <c r="Q32" s="148" t="s">
        <v>85</v>
      </c>
      <c r="R32" s="247"/>
      <c r="S32" s="247"/>
    </row>
    <row r="33" spans="1:19" ht="12" customHeight="1" thickBot="1" thickTop="1">
      <c r="A33" s="247"/>
      <c r="B33" s="142"/>
      <c r="C33" s="141"/>
      <c r="D33" s="279"/>
      <c r="E33" s="258" t="s">
        <v>115</v>
      </c>
      <c r="F33" s="369">
        <v>10</v>
      </c>
      <c r="G33" s="370" t="s">
        <v>92</v>
      </c>
      <c r="H33" s="298" t="s">
        <v>187</v>
      </c>
      <c r="I33" s="251"/>
      <c r="J33" s="251"/>
      <c r="K33" s="336"/>
      <c r="L33" s="289"/>
      <c r="M33" s="247"/>
      <c r="N33" s="371"/>
      <c r="O33" s="259"/>
      <c r="P33" s="155"/>
      <c r="Q33" s="148"/>
      <c r="R33" s="247"/>
      <c r="S33" s="247"/>
    </row>
    <row r="34" spans="1:19" ht="12" customHeight="1" thickBot="1" thickTop="1">
      <c r="A34" s="247"/>
      <c r="B34" s="142">
        <v>16</v>
      </c>
      <c r="C34" s="140" t="s">
        <v>73</v>
      </c>
      <c r="D34" s="284"/>
      <c r="E34" s="343"/>
      <c r="F34" s="372">
        <v>1</v>
      </c>
      <c r="G34" s="251"/>
      <c r="H34" s="263"/>
      <c r="I34" s="251"/>
      <c r="J34" s="251"/>
      <c r="K34" s="336"/>
      <c r="L34" s="251"/>
      <c r="M34" s="251"/>
      <c r="N34" s="373"/>
      <c r="O34" s="361"/>
      <c r="P34" s="154">
        <v>37</v>
      </c>
      <c r="Q34" s="148" t="s">
        <v>86</v>
      </c>
      <c r="R34" s="247"/>
      <c r="S34" s="247"/>
    </row>
    <row r="35" spans="1:19" ht="12" customHeight="1" thickBot="1" thickTop="1">
      <c r="A35" s="247"/>
      <c r="B35" s="142"/>
      <c r="C35" s="141"/>
      <c r="D35" s="308"/>
      <c r="E35" s="374"/>
      <c r="F35" s="347"/>
      <c r="G35" s="251"/>
      <c r="H35" s="375">
        <v>1</v>
      </c>
      <c r="I35" s="299"/>
      <c r="J35" s="251"/>
      <c r="K35" s="288">
        <v>0</v>
      </c>
      <c r="L35" s="296"/>
      <c r="M35" s="264">
        <v>13</v>
      </c>
      <c r="N35" s="313" t="s">
        <v>39</v>
      </c>
      <c r="O35" s="314"/>
      <c r="P35" s="155"/>
      <c r="Q35" s="148"/>
      <c r="R35" s="247"/>
      <c r="S35" s="247"/>
    </row>
    <row r="36" spans="1:19" ht="12" customHeight="1" thickBot="1" thickTop="1">
      <c r="A36" s="247"/>
      <c r="B36" s="142">
        <v>17</v>
      </c>
      <c r="C36" s="140" t="s">
        <v>74</v>
      </c>
      <c r="D36" s="376"/>
      <c r="E36" s="360"/>
      <c r="F36" s="251"/>
      <c r="G36" s="251"/>
      <c r="H36" s="281"/>
      <c r="I36" s="251"/>
      <c r="J36" s="251"/>
      <c r="K36" s="286"/>
      <c r="L36" s="269">
        <v>1</v>
      </c>
      <c r="M36" s="269">
        <v>0</v>
      </c>
      <c r="N36" s="321"/>
      <c r="O36" s="299"/>
      <c r="P36" s="154">
        <v>38</v>
      </c>
      <c r="Q36" s="148" t="s">
        <v>87</v>
      </c>
      <c r="R36" s="247"/>
      <c r="S36" s="247"/>
    </row>
    <row r="37" spans="1:19" ht="12" customHeight="1" thickBot="1" thickTop="1">
      <c r="A37" s="247"/>
      <c r="B37" s="142"/>
      <c r="C37" s="141"/>
      <c r="D37" s="377"/>
      <c r="E37" s="297" t="s">
        <v>35</v>
      </c>
      <c r="F37" s="256">
        <v>6</v>
      </c>
      <c r="G37" s="251"/>
      <c r="H37" s="281"/>
      <c r="I37" s="251"/>
      <c r="J37" s="251"/>
      <c r="K37" s="247"/>
      <c r="L37" s="378"/>
      <c r="M37" s="289" t="s">
        <v>102</v>
      </c>
      <c r="N37" s="327"/>
      <c r="O37" s="328"/>
      <c r="P37" s="155"/>
      <c r="Q37" s="148"/>
      <c r="R37" s="247"/>
      <c r="S37" s="247"/>
    </row>
    <row r="38" spans="1:19" ht="12" customHeight="1" thickBot="1" thickTop="1">
      <c r="A38" s="247"/>
      <c r="B38" s="142">
        <v>18</v>
      </c>
      <c r="C38" s="140" t="s">
        <v>42</v>
      </c>
      <c r="D38" s="315"/>
      <c r="E38" s="379"/>
      <c r="F38" s="292">
        <v>4</v>
      </c>
      <c r="G38" s="355">
        <v>0</v>
      </c>
      <c r="H38" s="281"/>
      <c r="I38" s="251"/>
      <c r="J38" s="251"/>
      <c r="K38" s="247"/>
      <c r="L38" s="268"/>
      <c r="M38" s="274"/>
      <c r="N38" s="299"/>
      <c r="O38" s="307"/>
      <c r="P38" s="154">
        <v>39</v>
      </c>
      <c r="Q38" s="148" t="s">
        <v>88</v>
      </c>
      <c r="R38" s="247"/>
      <c r="S38" s="247"/>
    </row>
    <row r="39" spans="1:19" ht="12" customHeight="1" thickBot="1" thickTop="1">
      <c r="A39" s="247"/>
      <c r="B39" s="142"/>
      <c r="C39" s="141"/>
      <c r="D39" s="380"/>
      <c r="E39" s="296"/>
      <c r="F39" s="280" t="s">
        <v>100</v>
      </c>
      <c r="G39" s="330"/>
      <c r="H39" s="281"/>
      <c r="I39" s="251"/>
      <c r="J39" s="251"/>
      <c r="K39" s="247"/>
      <c r="L39" s="268"/>
      <c r="M39" s="247"/>
      <c r="N39" s="381">
        <v>4</v>
      </c>
      <c r="O39" s="341" t="s">
        <v>32</v>
      </c>
      <c r="P39" s="155"/>
      <c r="Q39" s="148"/>
      <c r="R39" s="247"/>
      <c r="S39" s="247"/>
    </row>
    <row r="40" spans="1:19" ht="12" customHeight="1" thickBot="1" thickTop="1">
      <c r="A40" s="138" t="s">
        <v>14</v>
      </c>
      <c r="B40" s="149">
        <v>19</v>
      </c>
      <c r="C40" s="150" t="s">
        <v>62</v>
      </c>
      <c r="D40" s="382"/>
      <c r="E40" s="254"/>
      <c r="F40" s="274"/>
      <c r="G40" s="383"/>
      <c r="H40" s="251"/>
      <c r="I40" s="251"/>
      <c r="J40" s="251"/>
      <c r="K40" s="247"/>
      <c r="L40" s="268"/>
      <c r="M40" s="286"/>
      <c r="N40" s="336">
        <v>2</v>
      </c>
      <c r="O40" s="384"/>
      <c r="P40" s="154">
        <v>40</v>
      </c>
      <c r="Q40" s="157" t="s">
        <v>89</v>
      </c>
      <c r="R40" s="247"/>
      <c r="S40" s="247"/>
    </row>
    <row r="41" spans="1:19" ht="12" customHeight="1" thickBot="1" thickTop="1">
      <c r="A41" s="139"/>
      <c r="B41" s="149"/>
      <c r="C41" s="151"/>
      <c r="D41" s="385" t="s">
        <v>28</v>
      </c>
      <c r="E41" s="369">
        <v>7</v>
      </c>
      <c r="F41" s="255"/>
      <c r="G41" s="375">
        <v>13</v>
      </c>
      <c r="H41" s="251"/>
      <c r="I41" s="251"/>
      <c r="J41" s="251"/>
      <c r="K41" s="251"/>
      <c r="L41" s="268"/>
      <c r="M41" s="269">
        <v>0</v>
      </c>
      <c r="N41" s="299"/>
      <c r="O41" s="386"/>
      <c r="P41" s="155"/>
      <c r="Q41" s="158"/>
      <c r="R41" s="247"/>
      <c r="S41" s="247"/>
    </row>
    <row r="42" spans="1:19" ht="12" customHeight="1" thickBot="1" thickTop="1">
      <c r="A42" s="247"/>
      <c r="B42" s="142">
        <v>20</v>
      </c>
      <c r="C42" s="140" t="s">
        <v>63</v>
      </c>
      <c r="D42" s="387"/>
      <c r="E42" s="262">
        <v>2</v>
      </c>
      <c r="F42" s="388">
        <v>8</v>
      </c>
      <c r="G42" s="281"/>
      <c r="H42" s="247"/>
      <c r="I42" s="247"/>
      <c r="J42" s="247"/>
      <c r="K42" s="251"/>
      <c r="L42" s="287">
        <v>2</v>
      </c>
      <c r="M42" s="269"/>
      <c r="N42" s="385" t="s">
        <v>40</v>
      </c>
      <c r="O42" s="386"/>
      <c r="P42" s="159"/>
      <c r="Q42" s="156"/>
      <c r="R42" s="247"/>
      <c r="S42" s="247"/>
    </row>
    <row r="43" spans="1:19" ht="12" customHeight="1" thickTop="1">
      <c r="A43" s="247"/>
      <c r="B43" s="142"/>
      <c r="C43" s="141"/>
      <c r="D43" s="380"/>
      <c r="E43" s="261" t="s">
        <v>123</v>
      </c>
      <c r="F43" s="330">
        <v>0</v>
      </c>
      <c r="G43" s="247"/>
      <c r="H43" s="247"/>
      <c r="I43" s="247"/>
      <c r="J43" s="247"/>
      <c r="K43" s="247"/>
      <c r="L43" s="247"/>
      <c r="M43" s="389"/>
      <c r="N43" s="390"/>
      <c r="O43" s="347"/>
      <c r="P43" s="160"/>
      <c r="Q43" s="156"/>
      <c r="R43" s="251"/>
      <c r="S43" s="247"/>
    </row>
    <row r="44" spans="1:19" ht="12" customHeight="1" thickBot="1">
      <c r="A44" s="390"/>
      <c r="B44" s="142">
        <v>21</v>
      </c>
      <c r="C44" s="140" t="s">
        <v>18</v>
      </c>
      <c r="D44" s="284"/>
      <c r="E44" s="343"/>
      <c r="F44" s="247"/>
      <c r="G44" s="247"/>
      <c r="H44" s="247"/>
      <c r="I44" s="247"/>
      <c r="J44" s="391"/>
      <c r="K44" s="247"/>
      <c r="L44" s="247"/>
      <c r="M44" s="287">
        <v>2</v>
      </c>
      <c r="N44" s="372"/>
      <c r="O44" s="259"/>
      <c r="P44" s="154">
        <v>41</v>
      </c>
      <c r="Q44" s="148" t="s">
        <v>22</v>
      </c>
      <c r="R44" s="399"/>
      <c r="S44" s="247"/>
    </row>
    <row r="45" spans="1:19" ht="12" customHeight="1" thickTop="1">
      <c r="A45" s="390"/>
      <c r="B45" s="142"/>
      <c r="C45" s="141"/>
      <c r="D45" s="308"/>
      <c r="E45" s="317"/>
      <c r="F45" s="392"/>
      <c r="G45" s="392"/>
      <c r="H45" s="393">
        <v>1</v>
      </c>
      <c r="I45" s="394" t="s">
        <v>96</v>
      </c>
      <c r="J45" s="394"/>
      <c r="K45" s="393">
        <v>3</v>
      </c>
      <c r="L45" s="247"/>
      <c r="M45" s="247"/>
      <c r="N45" s="395"/>
      <c r="O45" s="396"/>
      <c r="P45" s="155"/>
      <c r="Q45" s="148"/>
      <c r="R45" s="399"/>
      <c r="S45" s="247"/>
    </row>
    <row r="46" spans="1:19" ht="12" customHeight="1" thickBot="1">
      <c r="A46" s="247"/>
      <c r="B46" s="247"/>
      <c r="C46" s="247"/>
      <c r="D46" s="296"/>
      <c r="E46" s="269"/>
      <c r="F46" s="133" t="str">
        <f>C40</f>
        <v>F Cとんぼ</v>
      </c>
      <c r="G46" s="134"/>
      <c r="H46" s="24"/>
      <c r="I46" s="153" t="s">
        <v>8</v>
      </c>
      <c r="J46" s="134"/>
      <c r="K46" s="124"/>
      <c r="L46" s="133" t="str">
        <f>Q4</f>
        <v>渋谷東部ＪＦＣ</v>
      </c>
      <c r="M46" s="134"/>
      <c r="N46" s="247"/>
      <c r="O46" s="247"/>
      <c r="P46" s="248"/>
      <c r="Q46" s="247"/>
      <c r="R46" s="247"/>
      <c r="S46" s="247"/>
    </row>
    <row r="47" spans="1:19" ht="12" customHeight="1" thickTop="1">
      <c r="A47" s="247"/>
      <c r="B47" s="247"/>
      <c r="C47" s="247"/>
      <c r="D47" s="247"/>
      <c r="E47" s="286"/>
      <c r="F47" s="135"/>
      <c r="G47" s="136"/>
      <c r="H47" s="22"/>
      <c r="I47" s="135"/>
      <c r="J47" s="136"/>
      <c r="L47" s="135"/>
      <c r="M47" s="136"/>
      <c r="N47" s="247"/>
      <c r="O47" s="247"/>
      <c r="P47" s="248"/>
      <c r="Q47" s="247"/>
      <c r="R47" s="247"/>
      <c r="S47" s="247"/>
    </row>
    <row r="48" spans="1:19" ht="12" customHeight="1">
      <c r="A48" s="247"/>
      <c r="B48" s="247"/>
      <c r="C48" s="247"/>
      <c r="D48" s="247"/>
      <c r="E48" s="247"/>
      <c r="F48" s="398"/>
      <c r="G48" s="398"/>
      <c r="H48" s="251"/>
      <c r="I48" s="251"/>
      <c r="J48" s="310"/>
      <c r="K48" s="247"/>
      <c r="L48" s="310"/>
      <c r="M48" s="310"/>
      <c r="N48" s="247"/>
      <c r="O48" s="247"/>
      <c r="P48" s="248"/>
      <c r="Q48" s="247"/>
      <c r="R48" s="247"/>
      <c r="S48" s="247"/>
    </row>
    <row r="49" spans="1:19" ht="13.5">
      <c r="A49" s="247"/>
      <c r="B49" s="247"/>
      <c r="C49" s="247"/>
      <c r="D49" s="247"/>
      <c r="E49" s="247"/>
      <c r="F49" s="247"/>
      <c r="G49" s="247"/>
      <c r="H49" s="247"/>
      <c r="I49" s="247"/>
      <c r="J49" s="248"/>
      <c r="K49" s="247"/>
      <c r="L49" s="247"/>
      <c r="M49" s="247"/>
      <c r="N49" s="247"/>
      <c r="O49" s="247"/>
      <c r="P49" s="248"/>
      <c r="Q49" s="247"/>
      <c r="R49" s="247"/>
      <c r="S49" s="247"/>
    </row>
    <row r="50" spans="1:19" ht="18.75">
      <c r="A50" s="247"/>
      <c r="B50" s="247"/>
      <c r="C50" s="397" t="s">
        <v>21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8"/>
      <c r="Q50" s="247"/>
      <c r="R50" s="247"/>
      <c r="S50" s="247"/>
    </row>
    <row r="51" spans="1:19" ht="13.5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8"/>
      <c r="Q51" s="247"/>
      <c r="R51" s="247"/>
      <c r="S51" s="247"/>
    </row>
  </sheetData>
  <sheetProtection/>
  <mergeCells count="127">
    <mergeCell ref="D7:D8"/>
    <mergeCell ref="A4:A5"/>
    <mergeCell ref="C28:C29"/>
    <mergeCell ref="B20:B21"/>
    <mergeCell ref="B26:B27"/>
    <mergeCell ref="B4:B5"/>
    <mergeCell ref="B16:B17"/>
    <mergeCell ref="B8:B9"/>
    <mergeCell ref="A44:A45"/>
    <mergeCell ref="P12:P13"/>
    <mergeCell ref="P14:P15"/>
    <mergeCell ref="P30:P31"/>
    <mergeCell ref="P28:P29"/>
    <mergeCell ref="Q26:Q27"/>
    <mergeCell ref="K23:K24"/>
    <mergeCell ref="O19:O20"/>
    <mergeCell ref="N11:N12"/>
    <mergeCell ref="M17:M18"/>
    <mergeCell ref="R44:R45"/>
    <mergeCell ref="R4:R5"/>
    <mergeCell ref="P6:P7"/>
    <mergeCell ref="D17:D18"/>
    <mergeCell ref="P4:P5"/>
    <mergeCell ref="Q12:Q13"/>
    <mergeCell ref="Q14:Q15"/>
    <mergeCell ref="Q16:Q17"/>
    <mergeCell ref="P10:P11"/>
    <mergeCell ref="P8:P9"/>
    <mergeCell ref="Q4:Q5"/>
    <mergeCell ref="F8:F9"/>
    <mergeCell ref="O7:O8"/>
    <mergeCell ref="B12:B13"/>
    <mergeCell ref="C12:C13"/>
    <mergeCell ref="E15:E16"/>
    <mergeCell ref="N15:N16"/>
    <mergeCell ref="M9:M10"/>
    <mergeCell ref="C10:C11"/>
    <mergeCell ref="Q8:Q9"/>
    <mergeCell ref="Q24:Q25"/>
    <mergeCell ref="Q36:Q37"/>
    <mergeCell ref="O27:O28"/>
    <mergeCell ref="P26:P27"/>
    <mergeCell ref="P24:P25"/>
    <mergeCell ref="H23:H24"/>
    <mergeCell ref="M29:M30"/>
    <mergeCell ref="P18:P19"/>
    <mergeCell ref="P20:P21"/>
    <mergeCell ref="P16:P17"/>
    <mergeCell ref="B44:B45"/>
    <mergeCell ref="B42:B43"/>
    <mergeCell ref="B38:B39"/>
    <mergeCell ref="B36:B37"/>
    <mergeCell ref="Q28:Q29"/>
    <mergeCell ref="Q32:Q33"/>
    <mergeCell ref="P38:P39"/>
    <mergeCell ref="P36:P37"/>
    <mergeCell ref="P34:P35"/>
    <mergeCell ref="Q10:Q11"/>
    <mergeCell ref="Q30:Q31"/>
    <mergeCell ref="Q18:Q19"/>
    <mergeCell ref="P22:P23"/>
    <mergeCell ref="Q22:Q23"/>
    <mergeCell ref="Q44:Q45"/>
    <mergeCell ref="Q42:Q43"/>
    <mergeCell ref="Q40:Q41"/>
    <mergeCell ref="P42:P43"/>
    <mergeCell ref="Q38:Q39"/>
    <mergeCell ref="Q34:Q35"/>
    <mergeCell ref="P44:P45"/>
    <mergeCell ref="C26:C27"/>
    <mergeCell ref="C20:C21"/>
    <mergeCell ref="N31:N32"/>
    <mergeCell ref="N35:N36"/>
    <mergeCell ref="M37:M38"/>
    <mergeCell ref="P40:P41"/>
    <mergeCell ref="P32:P33"/>
    <mergeCell ref="D27:D28"/>
    <mergeCell ref="I24:J24"/>
    <mergeCell ref="F17:F18"/>
    <mergeCell ref="I46:J47"/>
    <mergeCell ref="D41:D42"/>
    <mergeCell ref="I45:J45"/>
    <mergeCell ref="F39:F40"/>
    <mergeCell ref="D31:D32"/>
    <mergeCell ref="F29:F30"/>
    <mergeCell ref="O39:O40"/>
    <mergeCell ref="C44:C45"/>
    <mergeCell ref="C42:C43"/>
    <mergeCell ref="N42:N43"/>
    <mergeCell ref="E37:E38"/>
    <mergeCell ref="C36:C37"/>
    <mergeCell ref="L32:L33"/>
    <mergeCell ref="C38:C39"/>
    <mergeCell ref="B30:B31"/>
    <mergeCell ref="C30:C31"/>
    <mergeCell ref="C32:C33"/>
    <mergeCell ref="C34:C35"/>
    <mergeCell ref="B34:B35"/>
    <mergeCell ref="B28:B29"/>
    <mergeCell ref="B1:Q1"/>
    <mergeCell ref="D2:Q2"/>
    <mergeCell ref="B2:C2"/>
    <mergeCell ref="C8:C9"/>
    <mergeCell ref="C4:C5"/>
    <mergeCell ref="D19:D20"/>
    <mergeCell ref="B18:B19"/>
    <mergeCell ref="E11:E12"/>
    <mergeCell ref="Q20:Q21"/>
    <mergeCell ref="Q6:Q7"/>
    <mergeCell ref="C6:C7"/>
    <mergeCell ref="B14:B15"/>
    <mergeCell ref="C16:C17"/>
    <mergeCell ref="C18:C19"/>
    <mergeCell ref="C24:C25"/>
    <mergeCell ref="C14:C15"/>
    <mergeCell ref="B10:B11"/>
    <mergeCell ref="B6:B7"/>
    <mergeCell ref="F46:G47"/>
    <mergeCell ref="L46:M47"/>
    <mergeCell ref="R24:R25"/>
    <mergeCell ref="A40:A41"/>
    <mergeCell ref="C22:C23"/>
    <mergeCell ref="B24:B25"/>
    <mergeCell ref="B22:B23"/>
    <mergeCell ref="B40:B41"/>
    <mergeCell ref="C40:C41"/>
    <mergeCell ref="B32:B3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landscape" paperSize="9" scale="68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zoomScale="85" zoomScaleNormal="85" workbookViewId="0" topLeftCell="A32">
      <selection activeCell="D40" sqref="D40"/>
    </sheetView>
  </sheetViews>
  <sheetFormatPr defaultColWidth="8.875" defaultRowHeight="18" customHeight="1"/>
  <cols>
    <col min="1" max="1" width="6.125" style="4" customWidth="1"/>
    <col min="2" max="2" width="7.125" style="4" customWidth="1"/>
    <col min="3" max="3" width="4.25390625" style="4" customWidth="1"/>
    <col min="4" max="4" width="15.50390625" style="100" customWidth="1"/>
    <col min="5" max="6" width="3.875" style="4" customWidth="1"/>
    <col min="7" max="9" width="3.875" style="5" customWidth="1"/>
    <col min="10" max="10" width="16.50390625" style="7" customWidth="1"/>
    <col min="11" max="11" width="7.375" style="7" customWidth="1"/>
    <col min="12" max="12" width="1.625" style="7" customWidth="1"/>
    <col min="13" max="13" width="6.50390625" style="4" customWidth="1"/>
    <col min="14" max="14" width="7.125" style="5" customWidth="1"/>
    <col min="15" max="15" width="4.125" style="5" customWidth="1"/>
    <col min="16" max="16" width="16.125" style="4" customWidth="1"/>
    <col min="17" max="18" width="3.625" style="100" customWidth="1"/>
    <col min="19" max="20" width="3.625" style="4" customWidth="1"/>
    <col min="21" max="21" width="3.625" style="5" customWidth="1"/>
    <col min="22" max="22" width="13.125" style="5" customWidth="1"/>
    <col min="23" max="23" width="7.00390625" style="7" customWidth="1"/>
    <col min="24" max="25" width="3.625" style="7" customWidth="1"/>
    <col min="26" max="26" width="18.625" style="4" customWidth="1"/>
    <col min="27" max="27" width="5.125" style="4" bestFit="1" customWidth="1"/>
    <col min="28" max="28" width="8.875" style="4" customWidth="1"/>
    <col min="29" max="29" width="10.125" style="197" customWidth="1"/>
    <col min="30" max="16384" width="8.875" style="4" customWidth="1"/>
  </cols>
  <sheetData>
    <row r="1" spans="1:23" ht="10.5" customHeight="1">
      <c r="A1" s="194" t="str">
        <f>トーナメント!B1</f>
        <v>第3１回　東京都ジュニアサッカー大会　第７ブロック大会2013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6"/>
    </row>
    <row r="2" spans="1:23" ht="27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1:23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9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9.5" customHeight="1" thickTop="1">
      <c r="A4" s="8"/>
      <c r="B4" s="201" t="s">
        <v>10</v>
      </c>
      <c r="C4" s="201"/>
      <c r="D4" s="201"/>
      <c r="E4" s="201"/>
      <c r="F4" s="201"/>
      <c r="G4" s="201"/>
      <c r="H4" s="201"/>
      <c r="I4" s="201"/>
      <c r="J4" s="201"/>
      <c r="K4" s="201"/>
      <c r="L4" s="9"/>
      <c r="M4" s="202" t="s">
        <v>46</v>
      </c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9" s="204" customFormat="1" ht="19.5" customHeight="1">
      <c r="A5" s="8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9"/>
      <c r="M5" s="202" t="s">
        <v>9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7"/>
      <c r="Y5" s="7"/>
      <c r="Z5" s="4"/>
      <c r="AA5" s="4"/>
      <c r="AC5" s="197"/>
    </row>
    <row r="6" spans="1:23" ht="19.5" customHeight="1" thickBot="1">
      <c r="A6" s="8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8"/>
      <c r="M6" s="202" t="s">
        <v>2</v>
      </c>
      <c r="N6" s="202"/>
      <c r="O6" s="202"/>
      <c r="P6" s="202"/>
      <c r="Q6" s="202"/>
      <c r="R6" s="202"/>
      <c r="S6" s="202"/>
      <c r="T6" s="202"/>
      <c r="U6" s="202"/>
      <c r="V6" s="202"/>
      <c r="W6" s="202"/>
    </row>
    <row r="7" spans="1:12" ht="18" customHeight="1">
      <c r="A7" s="170">
        <v>39213</v>
      </c>
      <c r="B7" s="171"/>
      <c r="C7" s="81"/>
      <c r="D7" s="172" t="s">
        <v>47</v>
      </c>
      <c r="E7" s="173"/>
      <c r="F7" s="173"/>
      <c r="G7" s="173"/>
      <c r="H7" s="173"/>
      <c r="I7" s="173"/>
      <c r="J7" s="173"/>
      <c r="K7" s="174"/>
      <c r="L7" s="8"/>
    </row>
    <row r="8" spans="1:12" ht="18" customHeight="1" thickBot="1">
      <c r="A8" s="82" t="s">
        <v>3</v>
      </c>
      <c r="B8" s="35" t="s">
        <v>4</v>
      </c>
      <c r="C8" s="35" t="s">
        <v>11</v>
      </c>
      <c r="D8" s="175" t="s">
        <v>5</v>
      </c>
      <c r="E8" s="176"/>
      <c r="F8" s="176"/>
      <c r="G8" s="176"/>
      <c r="H8" s="176"/>
      <c r="I8" s="176"/>
      <c r="J8" s="177"/>
      <c r="K8" s="83" t="s">
        <v>6</v>
      </c>
      <c r="L8" s="9"/>
    </row>
    <row r="9" spans="1:12" ht="18" customHeight="1">
      <c r="A9" s="205">
        <v>1</v>
      </c>
      <c r="B9" s="85">
        <v>0.375</v>
      </c>
      <c r="C9" s="36" t="s">
        <v>113</v>
      </c>
      <c r="D9" s="15" t="s">
        <v>72</v>
      </c>
      <c r="E9" s="16"/>
      <c r="F9" s="16">
        <v>1</v>
      </c>
      <c r="G9" s="16" t="s">
        <v>17</v>
      </c>
      <c r="H9" s="16">
        <v>7</v>
      </c>
      <c r="I9" s="16"/>
      <c r="J9" s="17" t="s">
        <v>114</v>
      </c>
      <c r="K9" s="206">
        <v>2</v>
      </c>
      <c r="L9" s="9"/>
    </row>
    <row r="10" spans="1:12" ht="18" customHeight="1">
      <c r="A10" s="11">
        <v>2</v>
      </c>
      <c r="B10" s="12">
        <v>0.40972222222222227</v>
      </c>
      <c r="C10" s="28" t="s">
        <v>48</v>
      </c>
      <c r="D10" s="15" t="s">
        <v>49</v>
      </c>
      <c r="E10" s="16"/>
      <c r="F10" s="16">
        <v>0</v>
      </c>
      <c r="G10" s="16" t="s">
        <v>0</v>
      </c>
      <c r="H10" s="16">
        <v>8</v>
      </c>
      <c r="I10" s="16"/>
      <c r="J10" s="16" t="s">
        <v>50</v>
      </c>
      <c r="K10" s="206">
        <v>1</v>
      </c>
      <c r="L10" s="9"/>
    </row>
    <row r="11" spans="1:12" ht="18" customHeight="1">
      <c r="A11" s="11">
        <v>3</v>
      </c>
      <c r="B11" s="12">
        <v>0.4444444444444444</v>
      </c>
      <c r="C11" s="28" t="s">
        <v>112</v>
      </c>
      <c r="D11" s="15" t="s">
        <v>16</v>
      </c>
      <c r="E11" s="16"/>
      <c r="F11" s="16">
        <v>0</v>
      </c>
      <c r="G11" s="16" t="s">
        <v>17</v>
      </c>
      <c r="H11" s="16">
        <v>2</v>
      </c>
      <c r="I11" s="16"/>
      <c r="J11" s="17" t="s">
        <v>15</v>
      </c>
      <c r="K11" s="206">
        <v>4</v>
      </c>
      <c r="L11" s="9"/>
    </row>
    <row r="12" spans="1:12" ht="18" customHeight="1">
      <c r="A12" s="84">
        <v>4</v>
      </c>
      <c r="B12" s="89">
        <v>0.4791666666666667</v>
      </c>
      <c r="C12" s="27" t="s">
        <v>30</v>
      </c>
      <c r="D12" s="86" t="str">
        <f>トーナメント!Q18</f>
        <v>淀橋F C</v>
      </c>
      <c r="E12" s="87"/>
      <c r="F12" s="87">
        <v>0</v>
      </c>
      <c r="G12" s="87" t="s">
        <v>0</v>
      </c>
      <c r="H12" s="87">
        <v>8</v>
      </c>
      <c r="I12" s="87"/>
      <c r="J12" s="88" t="str">
        <f>トーナメント!Q20</f>
        <v>碑文谷F C</v>
      </c>
      <c r="K12" s="206">
        <v>3</v>
      </c>
      <c r="L12" s="9"/>
    </row>
    <row r="13" spans="1:12" ht="18" customHeight="1" thickBot="1">
      <c r="A13" s="13">
        <v>5</v>
      </c>
      <c r="B13" s="14"/>
      <c r="C13" s="35"/>
      <c r="D13" s="38"/>
      <c r="E13" s="18"/>
      <c r="F13" s="18"/>
      <c r="G13" s="18"/>
      <c r="H13" s="18"/>
      <c r="I13" s="18"/>
      <c r="J13" s="207"/>
      <c r="K13" s="46"/>
      <c r="L13" s="9"/>
    </row>
    <row r="14" spans="1:12" ht="18" customHeight="1">
      <c r="A14" s="40"/>
      <c r="B14" s="41"/>
      <c r="C14" s="42"/>
      <c r="D14" s="48"/>
      <c r="E14" s="49"/>
      <c r="F14" s="49"/>
      <c r="G14" s="49"/>
      <c r="H14" s="49"/>
      <c r="I14" s="49"/>
      <c r="J14" s="49"/>
      <c r="K14" s="208"/>
      <c r="L14" s="9"/>
    </row>
    <row r="15" spans="1:23" ht="18" customHeight="1" thickBot="1">
      <c r="A15" s="32"/>
      <c r="B15" s="33"/>
      <c r="C15" s="33"/>
      <c r="D15" s="33"/>
      <c r="E15" s="98"/>
      <c r="F15" s="98"/>
      <c r="G15" s="99"/>
      <c r="H15" s="99"/>
      <c r="I15" s="98"/>
      <c r="J15" s="99"/>
      <c r="K15" s="99"/>
      <c r="L15" s="34"/>
      <c r="M15" s="209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9" ht="18" customHeight="1">
      <c r="A16" s="170">
        <v>39214</v>
      </c>
      <c r="B16" s="171"/>
      <c r="C16" s="81"/>
      <c r="D16" s="172" t="s">
        <v>47</v>
      </c>
      <c r="E16" s="173"/>
      <c r="F16" s="173"/>
      <c r="G16" s="173"/>
      <c r="H16" s="173"/>
      <c r="I16" s="173"/>
      <c r="J16" s="173"/>
      <c r="K16" s="174"/>
      <c r="L16" s="34"/>
      <c r="X16" s="4"/>
      <c r="Y16" s="4"/>
      <c r="AC16" s="4"/>
    </row>
    <row r="17" spans="1:29" ht="18" customHeight="1" thickBot="1">
      <c r="A17" s="82" t="s">
        <v>3</v>
      </c>
      <c r="B17" s="35" t="s">
        <v>4</v>
      </c>
      <c r="C17" s="35" t="s">
        <v>11</v>
      </c>
      <c r="D17" s="175" t="s">
        <v>5</v>
      </c>
      <c r="E17" s="176"/>
      <c r="F17" s="176"/>
      <c r="G17" s="176"/>
      <c r="H17" s="176"/>
      <c r="I17" s="176"/>
      <c r="J17" s="177"/>
      <c r="K17" s="83" t="s">
        <v>6</v>
      </c>
      <c r="L17" s="47"/>
      <c r="X17" s="4"/>
      <c r="Y17" s="4"/>
      <c r="AC17" s="4"/>
    </row>
    <row r="18" spans="1:29" ht="18" customHeight="1">
      <c r="A18" s="84">
        <v>1</v>
      </c>
      <c r="B18" s="85">
        <v>0.375</v>
      </c>
      <c r="C18" s="28" t="s">
        <v>58</v>
      </c>
      <c r="D18" s="86" t="str">
        <f>J9</f>
        <v>暁星アストラ・ジュニア</v>
      </c>
      <c r="E18" s="87"/>
      <c r="F18" s="87">
        <v>10</v>
      </c>
      <c r="G18" s="87" t="s">
        <v>7</v>
      </c>
      <c r="H18" s="87">
        <v>1</v>
      </c>
      <c r="I18" s="87"/>
      <c r="J18" s="88" t="str">
        <f>トーナメント!C34</f>
        <v>ドランチF.C.</v>
      </c>
      <c r="K18" s="45">
        <v>2</v>
      </c>
      <c r="L18" s="34"/>
      <c r="X18" s="4"/>
      <c r="Y18" s="4"/>
      <c r="AC18" s="4"/>
    </row>
    <row r="19" spans="1:29" ht="18" customHeight="1">
      <c r="A19" s="11">
        <v>2</v>
      </c>
      <c r="B19" s="12">
        <v>0.40972222222222227</v>
      </c>
      <c r="C19" s="28" t="s">
        <v>51</v>
      </c>
      <c r="D19" s="15" t="s">
        <v>59</v>
      </c>
      <c r="E19" s="16"/>
      <c r="F19" s="16">
        <v>0</v>
      </c>
      <c r="G19" s="16" t="s">
        <v>17</v>
      </c>
      <c r="H19" s="16">
        <v>15</v>
      </c>
      <c r="I19" s="16"/>
      <c r="J19" s="17" t="s">
        <v>60</v>
      </c>
      <c r="K19" s="45">
        <v>1</v>
      </c>
      <c r="L19" s="34"/>
      <c r="X19" s="4"/>
      <c r="Y19" s="4"/>
      <c r="AC19" s="4"/>
    </row>
    <row r="20" spans="1:29" ht="18" customHeight="1">
      <c r="A20" s="11">
        <v>3</v>
      </c>
      <c r="B20" s="12">
        <v>0.4444444444444444</v>
      </c>
      <c r="C20" s="28" t="s">
        <v>61</v>
      </c>
      <c r="D20" s="15" t="str">
        <f>トーナメント!C26</f>
        <v>東根J S C</v>
      </c>
      <c r="E20" s="16"/>
      <c r="F20" s="16">
        <v>4</v>
      </c>
      <c r="G20" s="16" t="s">
        <v>7</v>
      </c>
      <c r="H20" s="16">
        <v>7</v>
      </c>
      <c r="I20" s="16"/>
      <c r="J20" s="17" t="str">
        <f>トーナメント!C28</f>
        <v>新宿F C</v>
      </c>
      <c r="K20" s="45">
        <v>4</v>
      </c>
      <c r="L20" s="34"/>
      <c r="X20" s="4"/>
      <c r="Y20" s="4"/>
      <c r="AC20" s="4"/>
    </row>
    <row r="21" spans="1:29" ht="18" customHeight="1">
      <c r="A21" s="11">
        <v>4</v>
      </c>
      <c r="B21" s="89">
        <v>0.4791666666666667</v>
      </c>
      <c r="C21" s="28" t="s">
        <v>52</v>
      </c>
      <c r="D21" s="15" t="s">
        <v>62</v>
      </c>
      <c r="E21" s="16"/>
      <c r="F21" s="16">
        <v>7</v>
      </c>
      <c r="G21" s="16" t="s">
        <v>17</v>
      </c>
      <c r="H21" s="16">
        <v>2</v>
      </c>
      <c r="I21" s="16"/>
      <c r="J21" s="17" t="s">
        <v>63</v>
      </c>
      <c r="K21" s="45">
        <v>3</v>
      </c>
      <c r="L21" s="34"/>
      <c r="X21" s="4"/>
      <c r="Y21" s="4"/>
      <c r="AC21" s="4"/>
    </row>
    <row r="22" spans="1:22" s="204" customFormat="1" ht="18" customHeight="1">
      <c r="A22" s="11">
        <v>5</v>
      </c>
      <c r="B22" s="12">
        <v>0.513888888888889</v>
      </c>
      <c r="C22" s="29" t="s">
        <v>53</v>
      </c>
      <c r="D22" s="90" t="str">
        <f>トーナメント!Q6</f>
        <v>戸山S C</v>
      </c>
      <c r="E22" s="16"/>
      <c r="F22" s="16">
        <v>0</v>
      </c>
      <c r="G22" s="16" t="s">
        <v>7</v>
      </c>
      <c r="H22" s="16">
        <v>8</v>
      </c>
      <c r="I22" s="16"/>
      <c r="J22" s="17" t="str">
        <f>トーナメント!Q8</f>
        <v>FCグラスルーツ</v>
      </c>
      <c r="K22" s="45">
        <v>6</v>
      </c>
      <c r="L22" s="34"/>
      <c r="O22" s="5"/>
      <c r="P22" s="4"/>
      <c r="Q22" s="100"/>
      <c r="R22" s="100"/>
      <c r="S22" s="4"/>
      <c r="T22" s="4"/>
      <c r="U22" s="5"/>
      <c r="V22" s="5"/>
    </row>
    <row r="23" spans="1:29" ht="18" customHeight="1">
      <c r="A23" s="11">
        <v>6</v>
      </c>
      <c r="B23" s="12">
        <v>0.548611111111111</v>
      </c>
      <c r="C23" s="29" t="s">
        <v>54</v>
      </c>
      <c r="D23" s="90" t="str">
        <f>トーナメント!Q10</f>
        <v>落一小ドリームス</v>
      </c>
      <c r="E23" s="16"/>
      <c r="F23" s="16">
        <v>1</v>
      </c>
      <c r="G23" s="16" t="s">
        <v>0</v>
      </c>
      <c r="H23" s="16">
        <v>2</v>
      </c>
      <c r="I23" s="16"/>
      <c r="J23" s="92" t="str">
        <f>トーナメント!Q12</f>
        <v>金富S C</v>
      </c>
      <c r="K23" s="45">
        <v>5</v>
      </c>
      <c r="L23" s="34"/>
      <c r="X23" s="4"/>
      <c r="Y23" s="4"/>
      <c r="AC23" s="4"/>
    </row>
    <row r="24" spans="1:29" ht="18" customHeight="1">
      <c r="A24" s="30">
        <v>7</v>
      </c>
      <c r="B24" s="31">
        <v>0.5833333333333334</v>
      </c>
      <c r="C24" s="37" t="s">
        <v>55</v>
      </c>
      <c r="D24" s="93" t="str">
        <f>トーナメント!Q14</f>
        <v>F C千代田</v>
      </c>
      <c r="E24" s="94">
        <v>5</v>
      </c>
      <c r="F24" s="94" t="s">
        <v>119</v>
      </c>
      <c r="G24" s="94" t="s">
        <v>120</v>
      </c>
      <c r="H24" s="94" t="s">
        <v>121</v>
      </c>
      <c r="I24" s="94">
        <v>0</v>
      </c>
      <c r="J24" s="95" t="str">
        <f>トーナメント!Q16</f>
        <v>F C目黒原町</v>
      </c>
      <c r="K24" s="96">
        <v>9</v>
      </c>
      <c r="L24" s="34"/>
      <c r="O24" s="42"/>
      <c r="P24" s="48"/>
      <c r="Q24" s="49"/>
      <c r="R24" s="49"/>
      <c r="S24" s="49"/>
      <c r="T24" s="49"/>
      <c r="U24" s="49"/>
      <c r="V24" s="49"/>
      <c r="X24" s="4"/>
      <c r="Y24" s="4"/>
      <c r="AC24" s="4"/>
    </row>
    <row r="25" spans="1:12" s="6" customFormat="1" ht="18" customHeight="1">
      <c r="A25" s="11">
        <v>8</v>
      </c>
      <c r="B25" s="12">
        <v>0.6180555555555556</v>
      </c>
      <c r="C25" s="27" t="s">
        <v>56</v>
      </c>
      <c r="D25" s="15" t="str">
        <f>トーナメント!Q26</f>
        <v>自由が丘SC</v>
      </c>
      <c r="E25" s="16"/>
      <c r="F25" s="16">
        <v>1</v>
      </c>
      <c r="G25" s="16" t="s">
        <v>0</v>
      </c>
      <c r="H25" s="16">
        <v>3</v>
      </c>
      <c r="I25" s="16"/>
      <c r="J25" s="17" t="str">
        <f>トーナメント!Q28</f>
        <v>F C OCHISAN</v>
      </c>
      <c r="K25" s="45">
        <v>7</v>
      </c>
      <c r="L25" s="34"/>
    </row>
    <row r="26" spans="1:23" s="6" customFormat="1" ht="18" customHeight="1">
      <c r="A26" s="11">
        <v>9</v>
      </c>
      <c r="B26" s="12">
        <v>0.6527777777777778</v>
      </c>
      <c r="C26" s="28" t="s">
        <v>57</v>
      </c>
      <c r="D26" s="15" t="str">
        <f>トーナメント!Q38</f>
        <v>アトレチコ新宿</v>
      </c>
      <c r="E26" s="16"/>
      <c r="F26" s="16">
        <v>4</v>
      </c>
      <c r="G26" s="16" t="s">
        <v>7</v>
      </c>
      <c r="H26" s="16">
        <v>2</v>
      </c>
      <c r="I26" s="16"/>
      <c r="J26" s="17" t="str">
        <f>トーナメント!Q40</f>
        <v>下目黒田道SC</v>
      </c>
      <c r="K26" s="45">
        <v>8</v>
      </c>
      <c r="L26" s="34"/>
      <c r="N26" s="210" t="s">
        <v>134</v>
      </c>
      <c r="O26" s="211"/>
      <c r="P26" s="211"/>
      <c r="Q26" s="211"/>
      <c r="R26" s="211"/>
      <c r="S26" s="211"/>
      <c r="T26" s="211"/>
      <c r="U26" s="211"/>
      <c r="V26" s="211"/>
      <c r="W26" s="211"/>
    </row>
    <row r="27" spans="1:23" s="6" customFormat="1" ht="18" customHeight="1" thickBot="1">
      <c r="A27" s="13">
        <v>10</v>
      </c>
      <c r="B27" s="14">
        <v>0.6875</v>
      </c>
      <c r="C27" s="35"/>
      <c r="D27" s="38"/>
      <c r="E27" s="18"/>
      <c r="F27" s="18"/>
      <c r="G27" s="18" t="s">
        <v>7</v>
      </c>
      <c r="H27" s="18"/>
      <c r="I27" s="18"/>
      <c r="J27" s="39"/>
      <c r="K27" s="46"/>
      <c r="L27" s="47"/>
      <c r="N27" s="211"/>
      <c r="O27" s="211"/>
      <c r="P27" s="211"/>
      <c r="Q27" s="211"/>
      <c r="R27" s="211"/>
      <c r="S27" s="211"/>
      <c r="T27" s="211"/>
      <c r="U27" s="211"/>
      <c r="V27" s="211"/>
      <c r="W27" s="211"/>
    </row>
    <row r="28" spans="1:15" s="6" customFormat="1" ht="18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208"/>
      <c r="L28" s="208"/>
      <c r="M28" s="7"/>
      <c r="N28" s="4"/>
      <c r="O28" s="4"/>
    </row>
    <row r="29" spans="1:23" s="6" customFormat="1" ht="18" customHeight="1">
      <c r="A29" s="170">
        <v>39221</v>
      </c>
      <c r="B29" s="171"/>
      <c r="C29" s="81"/>
      <c r="D29" s="172" t="s">
        <v>47</v>
      </c>
      <c r="E29" s="173"/>
      <c r="F29" s="173"/>
      <c r="G29" s="173"/>
      <c r="H29" s="173"/>
      <c r="I29" s="173"/>
      <c r="J29" s="173"/>
      <c r="K29" s="174"/>
      <c r="L29" s="208"/>
      <c r="M29" s="170">
        <v>39221</v>
      </c>
      <c r="N29" s="171"/>
      <c r="O29" s="81"/>
      <c r="P29" s="172" t="s">
        <v>127</v>
      </c>
      <c r="Q29" s="173"/>
      <c r="R29" s="173"/>
      <c r="S29" s="173"/>
      <c r="T29" s="173"/>
      <c r="U29" s="173"/>
      <c r="V29" s="173"/>
      <c r="W29" s="174"/>
    </row>
    <row r="30" spans="1:23" s="6" customFormat="1" ht="18" customHeight="1" thickBot="1">
      <c r="A30" s="82" t="s">
        <v>3</v>
      </c>
      <c r="B30" s="35" t="s">
        <v>155</v>
      </c>
      <c r="C30" s="35" t="s">
        <v>156</v>
      </c>
      <c r="D30" s="175" t="s">
        <v>5</v>
      </c>
      <c r="E30" s="176"/>
      <c r="F30" s="176"/>
      <c r="G30" s="176"/>
      <c r="H30" s="176"/>
      <c r="I30" s="176"/>
      <c r="J30" s="177"/>
      <c r="K30" s="83" t="s">
        <v>6</v>
      </c>
      <c r="L30" s="208"/>
      <c r="M30" s="82" t="s">
        <v>3</v>
      </c>
      <c r="N30" s="35" t="s">
        <v>155</v>
      </c>
      <c r="O30" s="35" t="s">
        <v>156</v>
      </c>
      <c r="P30" s="175" t="s">
        <v>5</v>
      </c>
      <c r="Q30" s="176"/>
      <c r="R30" s="176"/>
      <c r="S30" s="176"/>
      <c r="T30" s="176"/>
      <c r="U30" s="176"/>
      <c r="V30" s="177"/>
      <c r="W30" s="83" t="s">
        <v>6</v>
      </c>
    </row>
    <row r="31" spans="1:23" s="6" customFormat="1" ht="18" customHeight="1">
      <c r="A31" s="84">
        <v>1</v>
      </c>
      <c r="B31" s="85">
        <v>0.375</v>
      </c>
      <c r="C31" s="28" t="s">
        <v>157</v>
      </c>
      <c r="D31" s="86" t="s">
        <v>108</v>
      </c>
      <c r="E31" s="87"/>
      <c r="F31" s="87">
        <v>10</v>
      </c>
      <c r="G31" s="87" t="s">
        <v>17</v>
      </c>
      <c r="H31" s="87">
        <v>1</v>
      </c>
      <c r="I31" s="87"/>
      <c r="J31" s="88" t="str">
        <f>J11</f>
        <v>SＣシクス</v>
      </c>
      <c r="K31" s="45">
        <v>2</v>
      </c>
      <c r="L31" s="208"/>
      <c r="M31" s="84">
        <v>1</v>
      </c>
      <c r="N31" s="85">
        <v>0.4166666666666667</v>
      </c>
      <c r="O31" s="28" t="s">
        <v>129</v>
      </c>
      <c r="P31" s="86" t="s">
        <v>130</v>
      </c>
      <c r="Q31" s="87"/>
      <c r="R31" s="87">
        <v>2</v>
      </c>
      <c r="S31" s="87" t="s">
        <v>17</v>
      </c>
      <c r="T31" s="87">
        <v>1</v>
      </c>
      <c r="U31" s="87"/>
      <c r="V31" s="88" t="str">
        <f>J22</f>
        <v>FCグラスルーツ</v>
      </c>
      <c r="W31" s="45">
        <v>2</v>
      </c>
    </row>
    <row r="32" spans="1:23" s="6" customFormat="1" ht="18" customHeight="1">
      <c r="A32" s="11">
        <v>2</v>
      </c>
      <c r="B32" s="12">
        <v>0.40972222222222227</v>
      </c>
      <c r="C32" s="28" t="s">
        <v>140</v>
      </c>
      <c r="D32" s="15" t="str">
        <f>J10</f>
        <v>S K F C</v>
      </c>
      <c r="E32" s="16"/>
      <c r="F32" s="16">
        <v>3</v>
      </c>
      <c r="G32" s="16" t="s">
        <v>17</v>
      </c>
      <c r="H32" s="16">
        <v>2</v>
      </c>
      <c r="I32" s="16"/>
      <c r="J32" s="17" t="s">
        <v>68</v>
      </c>
      <c r="K32" s="45">
        <v>1</v>
      </c>
      <c r="L32" s="208"/>
      <c r="M32" s="11">
        <v>2</v>
      </c>
      <c r="N32" s="12">
        <v>0.4513888888888889</v>
      </c>
      <c r="O32" s="28" t="s">
        <v>128</v>
      </c>
      <c r="P32" s="15" t="s">
        <v>66</v>
      </c>
      <c r="Q32" s="16"/>
      <c r="R32" s="16">
        <v>2</v>
      </c>
      <c r="S32" s="16" t="s">
        <v>17</v>
      </c>
      <c r="T32" s="16">
        <v>6</v>
      </c>
      <c r="U32" s="16"/>
      <c r="V32" s="17" t="s">
        <v>67</v>
      </c>
      <c r="W32" s="45">
        <v>1</v>
      </c>
    </row>
    <row r="33" spans="1:23" s="6" customFormat="1" ht="18" customHeight="1">
      <c r="A33" s="11">
        <v>3</v>
      </c>
      <c r="B33" s="12">
        <v>0.4444444444444444</v>
      </c>
      <c r="C33" s="28" t="s">
        <v>141</v>
      </c>
      <c r="D33" s="15" t="s">
        <v>69</v>
      </c>
      <c r="E33" s="16"/>
      <c r="F33" s="16">
        <v>3</v>
      </c>
      <c r="G33" s="16" t="s">
        <v>17</v>
      </c>
      <c r="H33" s="16">
        <v>5</v>
      </c>
      <c r="I33" s="16"/>
      <c r="J33" s="17" t="str">
        <f>J20</f>
        <v>新宿F C</v>
      </c>
      <c r="K33" s="45">
        <v>4</v>
      </c>
      <c r="L33" s="208"/>
      <c r="M33" s="11">
        <v>3</v>
      </c>
      <c r="N33" s="12">
        <v>0.4861111111111111</v>
      </c>
      <c r="O33" s="28" t="s">
        <v>142</v>
      </c>
      <c r="P33" s="15" t="s">
        <v>60</v>
      </c>
      <c r="Q33" s="16">
        <v>3</v>
      </c>
      <c r="R33" s="16" t="s">
        <v>159</v>
      </c>
      <c r="S33" s="16" t="s">
        <v>17</v>
      </c>
      <c r="T33" s="16" t="s">
        <v>160</v>
      </c>
      <c r="U33" s="16">
        <v>3</v>
      </c>
      <c r="V33" s="97" t="str">
        <f>D32</f>
        <v>S K F C</v>
      </c>
      <c r="W33" s="45">
        <v>4</v>
      </c>
    </row>
    <row r="34" spans="1:23" s="6" customFormat="1" ht="18" customHeight="1">
      <c r="A34" s="11">
        <v>4</v>
      </c>
      <c r="B34" s="89">
        <v>0.4791666666666667</v>
      </c>
      <c r="C34" s="28" t="s">
        <v>143</v>
      </c>
      <c r="D34" s="15" t="s">
        <v>74</v>
      </c>
      <c r="E34" s="16"/>
      <c r="F34" s="16">
        <v>6</v>
      </c>
      <c r="G34" s="16" t="s">
        <v>17</v>
      </c>
      <c r="H34" s="16">
        <v>4</v>
      </c>
      <c r="I34" s="16"/>
      <c r="J34" s="17" t="s">
        <v>109</v>
      </c>
      <c r="K34" s="45">
        <v>3</v>
      </c>
      <c r="L34" s="208"/>
      <c r="M34" s="11">
        <v>4</v>
      </c>
      <c r="N34" s="89">
        <v>0.5208333333333334</v>
      </c>
      <c r="O34" s="28" t="s">
        <v>144</v>
      </c>
      <c r="P34" s="15" t="str">
        <f>D31</f>
        <v>ＦＣトリプレッタ</v>
      </c>
      <c r="Q34" s="16"/>
      <c r="R34" s="16">
        <v>11</v>
      </c>
      <c r="S34" s="16" t="s">
        <v>17</v>
      </c>
      <c r="T34" s="16">
        <v>1</v>
      </c>
      <c r="U34" s="16"/>
      <c r="V34" s="17" t="str">
        <f>V32</f>
        <v>トラストユナイテドＦＣ</v>
      </c>
      <c r="W34" s="45">
        <v>3</v>
      </c>
    </row>
    <row r="35" spans="1:23" s="6" customFormat="1" ht="18" customHeight="1">
      <c r="A35" s="11">
        <v>5</v>
      </c>
      <c r="B35" s="12">
        <v>0.513888888888889</v>
      </c>
      <c r="C35" s="29" t="s">
        <v>145</v>
      </c>
      <c r="D35" s="90" t="str">
        <f>D21</f>
        <v>F Cとんぼ</v>
      </c>
      <c r="E35" s="16"/>
      <c r="F35" s="16">
        <v>8</v>
      </c>
      <c r="G35" s="16" t="s">
        <v>17</v>
      </c>
      <c r="H35" s="16">
        <v>0</v>
      </c>
      <c r="I35" s="16"/>
      <c r="J35" s="17" t="s">
        <v>110</v>
      </c>
      <c r="K35" s="45">
        <v>7</v>
      </c>
      <c r="L35" s="208"/>
      <c r="M35" s="11">
        <v>5</v>
      </c>
      <c r="N35" s="12">
        <v>0.5555555555555556</v>
      </c>
      <c r="O35" s="29" t="s">
        <v>146</v>
      </c>
      <c r="P35" s="90" t="str">
        <f>P31</f>
        <v>渋谷東部ＪＦＣ</v>
      </c>
      <c r="Q35" s="16"/>
      <c r="R35" s="16">
        <v>4</v>
      </c>
      <c r="S35" s="16" t="s">
        <v>17</v>
      </c>
      <c r="T35" s="16">
        <v>1</v>
      </c>
      <c r="U35" s="16"/>
      <c r="V35" s="91" t="str">
        <f>J23</f>
        <v>金富S C</v>
      </c>
      <c r="W35" s="45">
        <v>6</v>
      </c>
    </row>
    <row r="36" spans="1:23" s="6" customFormat="1" ht="18" customHeight="1">
      <c r="A36" s="11">
        <v>6</v>
      </c>
      <c r="B36" s="12">
        <v>0.548611111111111</v>
      </c>
      <c r="C36" s="29" t="s">
        <v>147</v>
      </c>
      <c r="D36" s="90" t="str">
        <f>J12</f>
        <v>碑文谷F C</v>
      </c>
      <c r="E36" s="16" t="s">
        <v>158</v>
      </c>
      <c r="F36" s="16">
        <v>5</v>
      </c>
      <c r="G36" s="16" t="s">
        <v>17</v>
      </c>
      <c r="H36" s="16">
        <v>0</v>
      </c>
      <c r="I36" s="16"/>
      <c r="J36" s="92" t="s">
        <v>111</v>
      </c>
      <c r="K36" s="45"/>
      <c r="L36" s="208"/>
      <c r="M36" s="11">
        <v>6</v>
      </c>
      <c r="N36" s="12">
        <v>0.5902777777777778</v>
      </c>
      <c r="O36" s="29" t="s">
        <v>148</v>
      </c>
      <c r="P36" s="90" t="s">
        <v>114</v>
      </c>
      <c r="Q36" s="16"/>
      <c r="R36" s="16">
        <v>6</v>
      </c>
      <c r="S36" s="16" t="s">
        <v>17</v>
      </c>
      <c r="T36" s="16">
        <v>1</v>
      </c>
      <c r="U36" s="16"/>
      <c r="V36" s="92" t="str">
        <f>J33</f>
        <v>新宿F C</v>
      </c>
      <c r="W36" s="45">
        <v>5</v>
      </c>
    </row>
    <row r="37" spans="1:23" s="6" customFormat="1" ht="18" customHeight="1">
      <c r="A37" s="235">
        <v>7</v>
      </c>
      <c r="B37" s="236">
        <v>0.5833333333333334</v>
      </c>
      <c r="C37" s="237" t="s">
        <v>149</v>
      </c>
      <c r="D37" s="240" t="s">
        <v>82</v>
      </c>
      <c r="E37" s="238"/>
      <c r="F37" s="238">
        <v>12</v>
      </c>
      <c r="G37" s="238" t="s">
        <v>17</v>
      </c>
      <c r="H37" s="238">
        <v>0</v>
      </c>
      <c r="I37" s="238"/>
      <c r="J37" s="239" t="str">
        <f>J25</f>
        <v>F C OCHISAN</v>
      </c>
      <c r="K37" s="96">
        <v>8</v>
      </c>
      <c r="L37" s="208"/>
      <c r="M37" s="30">
        <v>7</v>
      </c>
      <c r="N37" s="31">
        <v>0.625</v>
      </c>
      <c r="O37" s="29" t="s">
        <v>150</v>
      </c>
      <c r="P37" s="93" t="str">
        <f>D34</f>
        <v>烏森S C</v>
      </c>
      <c r="Q37" s="94"/>
      <c r="R37" s="94">
        <v>0</v>
      </c>
      <c r="S37" s="94" t="s">
        <v>17</v>
      </c>
      <c r="T37" s="94">
        <v>13</v>
      </c>
      <c r="U37" s="94"/>
      <c r="V37" s="101" t="str">
        <f>D35</f>
        <v>F Cとんぼ</v>
      </c>
      <c r="W37" s="96">
        <v>9</v>
      </c>
    </row>
    <row r="38" spans="1:23" s="6" customFormat="1" ht="18" customHeight="1">
      <c r="A38" s="11">
        <v>8</v>
      </c>
      <c r="B38" s="12">
        <v>0.6180555555555556</v>
      </c>
      <c r="C38" s="27" t="s">
        <v>151</v>
      </c>
      <c r="D38" s="15" t="s">
        <v>84</v>
      </c>
      <c r="E38" s="16"/>
      <c r="F38" s="16">
        <v>3</v>
      </c>
      <c r="G38" s="16" t="s">
        <v>17</v>
      </c>
      <c r="H38" s="16">
        <v>0</v>
      </c>
      <c r="I38" s="16"/>
      <c r="J38" s="17" t="s">
        <v>85</v>
      </c>
      <c r="K38" s="45">
        <v>5</v>
      </c>
      <c r="L38" s="208"/>
      <c r="M38" s="11">
        <v>8</v>
      </c>
      <c r="N38" s="12">
        <v>0.6597222222222222</v>
      </c>
      <c r="O38" s="27" t="s">
        <v>131</v>
      </c>
      <c r="P38" s="15" t="str">
        <f>D26</f>
        <v>アトレチコ新宿</v>
      </c>
      <c r="Q38" s="16"/>
      <c r="R38" s="16">
        <v>0</v>
      </c>
      <c r="S38" s="16" t="s">
        <v>17</v>
      </c>
      <c r="T38" s="16">
        <v>2</v>
      </c>
      <c r="U38" s="16"/>
      <c r="V38" s="17" t="s">
        <v>132</v>
      </c>
      <c r="W38" s="45">
        <v>7</v>
      </c>
    </row>
    <row r="39" spans="1:23" s="6" customFormat="1" ht="18" customHeight="1">
      <c r="A39" s="11">
        <v>9</v>
      </c>
      <c r="B39" s="12">
        <v>0.6527777777777778</v>
      </c>
      <c r="C39" s="28" t="s">
        <v>152</v>
      </c>
      <c r="D39" s="15" t="s">
        <v>86</v>
      </c>
      <c r="E39" s="16"/>
      <c r="F39" s="16">
        <v>13</v>
      </c>
      <c r="G39" s="16" t="s">
        <v>17</v>
      </c>
      <c r="H39" s="16">
        <v>0</v>
      </c>
      <c r="I39" s="16"/>
      <c r="J39" s="17" t="s">
        <v>87</v>
      </c>
      <c r="K39" s="45">
        <v>10</v>
      </c>
      <c r="L39" s="208"/>
      <c r="M39" s="11">
        <v>9</v>
      </c>
      <c r="N39" s="12">
        <v>0.6944444444444445</v>
      </c>
      <c r="O39" s="28" t="s">
        <v>153</v>
      </c>
      <c r="P39" s="15" t="str">
        <f>D24</f>
        <v>F C千代田</v>
      </c>
      <c r="Q39" s="16"/>
      <c r="R39" s="16">
        <v>0</v>
      </c>
      <c r="S39" s="16" t="s">
        <v>17</v>
      </c>
      <c r="T39" s="16">
        <v>12</v>
      </c>
      <c r="U39" s="16"/>
      <c r="V39" s="91" t="str">
        <f>D36</f>
        <v>碑文谷F C</v>
      </c>
      <c r="W39" s="45">
        <v>8</v>
      </c>
    </row>
    <row r="40" spans="1:23" s="6" customFormat="1" ht="18" customHeight="1" thickBot="1">
      <c r="A40" s="229">
        <v>10</v>
      </c>
      <c r="B40" s="230">
        <v>0.6875</v>
      </c>
      <c r="C40" s="241" t="s">
        <v>133</v>
      </c>
      <c r="D40" s="243" t="str">
        <f>D37</f>
        <v>B O N O S</v>
      </c>
      <c r="E40" s="232"/>
      <c r="F40" s="232">
        <v>16</v>
      </c>
      <c r="G40" s="232" t="s">
        <v>154</v>
      </c>
      <c r="H40" s="232">
        <v>0</v>
      </c>
      <c r="I40" s="232"/>
      <c r="J40" s="242" t="str">
        <f>D38</f>
        <v>菅刈S C</v>
      </c>
      <c r="K40" s="46">
        <v>9</v>
      </c>
      <c r="L40" s="208"/>
      <c r="M40" s="13">
        <v>10</v>
      </c>
      <c r="N40" s="14"/>
      <c r="O40" s="35"/>
      <c r="P40" s="38"/>
      <c r="Q40" s="18"/>
      <c r="R40" s="18"/>
      <c r="S40" s="18" t="s">
        <v>154</v>
      </c>
      <c r="T40" s="18"/>
      <c r="U40" s="18"/>
      <c r="V40" s="39"/>
      <c r="W40" s="46"/>
    </row>
    <row r="41" spans="1:15" s="6" customFormat="1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208"/>
      <c r="L41" s="208"/>
      <c r="M41" s="7"/>
      <c r="N41" s="4"/>
      <c r="O41" s="4"/>
    </row>
    <row r="42" spans="1:23" ht="18" customHeight="1" thickBot="1">
      <c r="A42" s="98"/>
      <c r="B42" s="98"/>
      <c r="C42" s="98"/>
      <c r="D42" s="99"/>
      <c r="E42" s="98"/>
      <c r="F42" s="98"/>
      <c r="G42" s="99"/>
      <c r="H42" s="99"/>
      <c r="I42" s="98"/>
      <c r="J42" s="99"/>
      <c r="K42" s="99"/>
      <c r="L42" s="9"/>
      <c r="M42" s="99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1:23" ht="18" customHeight="1">
      <c r="A43" s="170">
        <v>39228</v>
      </c>
      <c r="B43" s="171"/>
      <c r="C43" s="81"/>
      <c r="D43" s="172" t="s">
        <v>47</v>
      </c>
      <c r="E43" s="173"/>
      <c r="F43" s="173"/>
      <c r="G43" s="173"/>
      <c r="H43" s="173"/>
      <c r="I43" s="173"/>
      <c r="J43" s="173"/>
      <c r="K43" s="174"/>
      <c r="L43" s="9"/>
      <c r="M43" s="170">
        <v>39234</v>
      </c>
      <c r="N43" s="171"/>
      <c r="O43" s="81"/>
      <c r="P43" s="172" t="s">
        <v>47</v>
      </c>
      <c r="Q43" s="173"/>
      <c r="R43" s="173"/>
      <c r="S43" s="173"/>
      <c r="T43" s="173"/>
      <c r="U43" s="173"/>
      <c r="V43" s="173"/>
      <c r="W43" s="174"/>
    </row>
    <row r="44" spans="1:23" ht="18" customHeight="1" thickBot="1">
      <c r="A44" s="82" t="s">
        <v>3</v>
      </c>
      <c r="B44" s="35" t="s">
        <v>4</v>
      </c>
      <c r="C44" s="35" t="s">
        <v>11</v>
      </c>
      <c r="D44" s="175" t="s">
        <v>5</v>
      </c>
      <c r="E44" s="176"/>
      <c r="F44" s="176"/>
      <c r="G44" s="176"/>
      <c r="H44" s="176"/>
      <c r="I44" s="176"/>
      <c r="J44" s="177"/>
      <c r="K44" s="83" t="s">
        <v>6</v>
      </c>
      <c r="L44" s="9"/>
      <c r="M44" s="82" t="s">
        <v>3</v>
      </c>
      <c r="N44" s="35" t="s">
        <v>4</v>
      </c>
      <c r="O44" s="35" t="s">
        <v>11</v>
      </c>
      <c r="P44" s="175" t="s">
        <v>5</v>
      </c>
      <c r="Q44" s="176"/>
      <c r="R44" s="176"/>
      <c r="S44" s="176"/>
      <c r="T44" s="176"/>
      <c r="U44" s="176"/>
      <c r="V44" s="177"/>
      <c r="W44" s="83" t="s">
        <v>6</v>
      </c>
    </row>
    <row r="45" spans="1:23" ht="18" customHeight="1">
      <c r="A45" s="84">
        <v>1</v>
      </c>
      <c r="B45" s="85">
        <v>0.4166666666666667</v>
      </c>
      <c r="C45" s="28" t="s">
        <v>163</v>
      </c>
      <c r="D45" s="15" t="s">
        <v>16</v>
      </c>
      <c r="E45" s="16"/>
      <c r="F45" s="16">
        <v>5</v>
      </c>
      <c r="G45" s="16" t="s">
        <v>17</v>
      </c>
      <c r="H45" s="16">
        <v>0</v>
      </c>
      <c r="I45" s="16"/>
      <c r="J45" s="17" t="s">
        <v>49</v>
      </c>
      <c r="K45" s="45">
        <v>2</v>
      </c>
      <c r="L45" s="9"/>
      <c r="M45" s="84">
        <v>1</v>
      </c>
      <c r="N45" s="85">
        <v>0.4166666666666667</v>
      </c>
      <c r="O45" s="28" t="s">
        <v>170</v>
      </c>
      <c r="P45" s="86" t="s">
        <v>108</v>
      </c>
      <c r="Q45" s="87"/>
      <c r="R45" s="87">
        <v>10</v>
      </c>
      <c r="S45" s="87" t="s">
        <v>17</v>
      </c>
      <c r="T45" s="87">
        <v>1</v>
      </c>
      <c r="U45" s="87"/>
      <c r="V45" s="123" t="s">
        <v>60</v>
      </c>
      <c r="W45" s="45" t="s">
        <v>107</v>
      </c>
    </row>
    <row r="46" spans="1:23" ht="18" customHeight="1">
      <c r="A46" s="11">
        <v>2</v>
      </c>
      <c r="B46" s="12">
        <v>0.4513888888888889</v>
      </c>
      <c r="C46" s="28" t="s">
        <v>164</v>
      </c>
      <c r="D46" s="15" t="s">
        <v>89</v>
      </c>
      <c r="E46" s="16"/>
      <c r="F46" s="16">
        <v>1</v>
      </c>
      <c r="G46" s="16" t="s">
        <v>17</v>
      </c>
      <c r="H46" s="16">
        <v>8</v>
      </c>
      <c r="I46" s="16"/>
      <c r="J46" s="17" t="s">
        <v>68</v>
      </c>
      <c r="K46" s="45">
        <v>1</v>
      </c>
      <c r="L46" s="9"/>
      <c r="M46" s="11">
        <v>2</v>
      </c>
      <c r="N46" s="12">
        <v>0.4513888888888889</v>
      </c>
      <c r="O46" s="27" t="s">
        <v>171</v>
      </c>
      <c r="P46" s="15" t="s">
        <v>114</v>
      </c>
      <c r="Q46" s="16">
        <v>1</v>
      </c>
      <c r="R46" s="16" t="s">
        <v>184</v>
      </c>
      <c r="S46" s="16" t="s">
        <v>17</v>
      </c>
      <c r="T46" s="16" t="s">
        <v>185</v>
      </c>
      <c r="U46" s="16">
        <v>1</v>
      </c>
      <c r="V46" s="17" t="s">
        <v>62</v>
      </c>
      <c r="W46" s="45" t="s">
        <v>107</v>
      </c>
    </row>
    <row r="47" spans="1:23" ht="18" customHeight="1" thickBot="1">
      <c r="A47" s="11">
        <v>3</v>
      </c>
      <c r="B47" s="12">
        <v>0.4861111111111111</v>
      </c>
      <c r="C47" s="28" t="s">
        <v>165</v>
      </c>
      <c r="D47" s="15" t="s">
        <v>66</v>
      </c>
      <c r="E47" s="16"/>
      <c r="F47" s="16">
        <v>10</v>
      </c>
      <c r="G47" s="16" t="s">
        <v>17</v>
      </c>
      <c r="H47" s="16">
        <v>1</v>
      </c>
      <c r="I47" s="16"/>
      <c r="J47" s="97" t="s">
        <v>59</v>
      </c>
      <c r="K47" s="45">
        <v>4</v>
      </c>
      <c r="L47" s="9"/>
      <c r="M47" s="229">
        <v>3</v>
      </c>
      <c r="N47" s="230">
        <v>0.4861111111111111</v>
      </c>
      <c r="O47" s="231" t="s">
        <v>172</v>
      </c>
      <c r="P47" s="234" t="s">
        <v>82</v>
      </c>
      <c r="Q47" s="232"/>
      <c r="R47" s="232">
        <v>4</v>
      </c>
      <c r="S47" s="232" t="s">
        <v>17</v>
      </c>
      <c r="T47" s="232">
        <v>0</v>
      </c>
      <c r="U47" s="232"/>
      <c r="V47" s="233" t="str">
        <f>J52</f>
        <v>ヴィトーリア目黒</v>
      </c>
      <c r="W47" s="46" t="s">
        <v>107</v>
      </c>
    </row>
    <row r="48" spans="1:12" ht="18" customHeight="1">
      <c r="A48" s="11">
        <v>4</v>
      </c>
      <c r="B48" s="89">
        <v>0.5208333333333334</v>
      </c>
      <c r="C48" s="28" t="s">
        <v>136</v>
      </c>
      <c r="D48" s="90" t="s">
        <v>70</v>
      </c>
      <c r="E48" s="16"/>
      <c r="F48" s="16">
        <v>0</v>
      </c>
      <c r="G48" s="16" t="s">
        <v>17</v>
      </c>
      <c r="H48" s="16">
        <v>8</v>
      </c>
      <c r="I48" s="16"/>
      <c r="J48" s="92" t="s">
        <v>72</v>
      </c>
      <c r="K48" s="45">
        <v>3</v>
      </c>
      <c r="L48" s="9"/>
    </row>
    <row r="49" spans="1:12" ht="18" customHeight="1">
      <c r="A49" s="11">
        <v>5</v>
      </c>
      <c r="B49" s="12">
        <v>0.5555555555555556</v>
      </c>
      <c r="C49" s="29" t="s">
        <v>137</v>
      </c>
      <c r="D49" s="15" t="s">
        <v>63</v>
      </c>
      <c r="E49" s="16"/>
      <c r="F49" s="16">
        <v>8</v>
      </c>
      <c r="G49" s="16" t="s">
        <v>17</v>
      </c>
      <c r="H49" s="16">
        <v>3</v>
      </c>
      <c r="I49" s="16"/>
      <c r="J49" s="17" t="s">
        <v>75</v>
      </c>
      <c r="K49" s="45">
        <v>7</v>
      </c>
      <c r="L49" s="9"/>
    </row>
    <row r="50" spans="1:12" ht="18" customHeight="1">
      <c r="A50" s="11">
        <v>6</v>
      </c>
      <c r="B50" s="12">
        <v>0.5902777777777778</v>
      </c>
      <c r="C50" s="29" t="s">
        <v>166</v>
      </c>
      <c r="D50" s="93" t="s">
        <v>80</v>
      </c>
      <c r="E50" s="16" t="s">
        <v>158</v>
      </c>
      <c r="F50" s="94">
        <v>5</v>
      </c>
      <c r="G50" s="94" t="s">
        <v>17</v>
      </c>
      <c r="H50" s="94">
        <v>0</v>
      </c>
      <c r="I50" s="94"/>
      <c r="J50" s="113" t="s">
        <v>83</v>
      </c>
      <c r="K50" s="45">
        <v>5</v>
      </c>
      <c r="L50" s="9"/>
    </row>
    <row r="51" spans="1:12" ht="18" customHeight="1">
      <c r="A51" s="30">
        <v>7</v>
      </c>
      <c r="B51" s="31">
        <v>0.625</v>
      </c>
      <c r="C51" s="29" t="s">
        <v>167</v>
      </c>
      <c r="D51" s="15" t="s">
        <v>15</v>
      </c>
      <c r="E51" s="16"/>
      <c r="F51" s="16">
        <v>16</v>
      </c>
      <c r="G51" s="16" t="s">
        <v>17</v>
      </c>
      <c r="H51" s="16">
        <v>0</v>
      </c>
      <c r="I51" s="16"/>
      <c r="J51" s="17" t="s">
        <v>87</v>
      </c>
      <c r="K51" s="45">
        <v>6</v>
      </c>
      <c r="L51" s="9"/>
    </row>
    <row r="52" spans="1:12" ht="18" customHeight="1">
      <c r="A52" s="11">
        <v>8</v>
      </c>
      <c r="B52" s="12">
        <v>0.6597222222222222</v>
      </c>
      <c r="C52" s="29" t="s">
        <v>169</v>
      </c>
      <c r="D52" s="90" t="s">
        <v>86</v>
      </c>
      <c r="E52" s="16"/>
      <c r="F52" s="16">
        <v>1</v>
      </c>
      <c r="G52" s="16" t="s">
        <v>17</v>
      </c>
      <c r="H52" s="16">
        <v>2</v>
      </c>
      <c r="I52" s="16"/>
      <c r="J52" s="92" t="s">
        <v>132</v>
      </c>
      <c r="K52" s="45" t="s">
        <v>107</v>
      </c>
      <c r="L52" s="9"/>
    </row>
    <row r="53" spans="1:12" ht="18" customHeight="1">
      <c r="A53" s="11">
        <v>9</v>
      </c>
      <c r="B53" s="12">
        <v>0.6944444444444445</v>
      </c>
      <c r="C53" s="28" t="s">
        <v>168</v>
      </c>
      <c r="D53" s="114" t="s">
        <v>130</v>
      </c>
      <c r="E53" s="16"/>
      <c r="F53" s="16">
        <v>6</v>
      </c>
      <c r="G53" s="16" t="s">
        <v>17</v>
      </c>
      <c r="H53" s="16">
        <v>1</v>
      </c>
      <c r="I53" s="16"/>
      <c r="J53" s="91" t="s">
        <v>81</v>
      </c>
      <c r="K53" s="45" t="s">
        <v>107</v>
      </c>
      <c r="L53" s="9"/>
    </row>
    <row r="54" spans="1:12" ht="18" customHeight="1" thickBot="1">
      <c r="A54" s="13"/>
      <c r="B54" s="14"/>
      <c r="C54" s="35"/>
      <c r="D54" s="38"/>
      <c r="E54" s="18"/>
      <c r="F54" s="18"/>
      <c r="G54" s="18"/>
      <c r="H54" s="18"/>
      <c r="I54" s="18"/>
      <c r="J54" s="39"/>
      <c r="K54" s="46"/>
      <c r="L54" s="9"/>
    </row>
    <row r="55" spans="1:12" ht="18" customHeight="1" thickBot="1">
      <c r="A55" s="98"/>
      <c r="B55" s="98"/>
      <c r="C55" s="98"/>
      <c r="D55" s="99"/>
      <c r="E55" s="98"/>
      <c r="F55" s="98"/>
      <c r="G55" s="99"/>
      <c r="H55" s="99"/>
      <c r="I55" s="98"/>
      <c r="J55" s="99"/>
      <c r="K55" s="99"/>
      <c r="L55" s="9"/>
    </row>
    <row r="56" spans="1:23" ht="18" customHeight="1">
      <c r="A56" s="170">
        <v>39235</v>
      </c>
      <c r="B56" s="171"/>
      <c r="C56" s="81"/>
      <c r="D56" s="172" t="s">
        <v>47</v>
      </c>
      <c r="E56" s="173"/>
      <c r="F56" s="173"/>
      <c r="G56" s="173"/>
      <c r="H56" s="173"/>
      <c r="I56" s="173"/>
      <c r="J56" s="173"/>
      <c r="K56" s="174"/>
      <c r="L56" s="9"/>
      <c r="M56" s="170">
        <v>41441</v>
      </c>
      <c r="N56" s="171"/>
      <c r="O56" s="81"/>
      <c r="P56" s="172" t="s">
        <v>176</v>
      </c>
      <c r="Q56" s="173"/>
      <c r="R56" s="173"/>
      <c r="S56" s="173"/>
      <c r="T56" s="173"/>
      <c r="U56" s="173"/>
      <c r="V56" s="173"/>
      <c r="W56" s="174"/>
    </row>
    <row r="57" spans="1:23" ht="18" customHeight="1" thickBot="1">
      <c r="A57" s="82" t="s">
        <v>3</v>
      </c>
      <c r="B57" s="35" t="s">
        <v>4</v>
      </c>
      <c r="C57" s="35" t="s">
        <v>11</v>
      </c>
      <c r="D57" s="175" t="s">
        <v>5</v>
      </c>
      <c r="E57" s="176"/>
      <c r="F57" s="176"/>
      <c r="G57" s="176"/>
      <c r="H57" s="176"/>
      <c r="I57" s="176"/>
      <c r="J57" s="177"/>
      <c r="K57" s="83" t="s">
        <v>6</v>
      </c>
      <c r="L57" s="9"/>
      <c r="M57" s="82" t="s">
        <v>3</v>
      </c>
      <c r="N57" s="35" t="s">
        <v>177</v>
      </c>
      <c r="O57" s="35" t="s">
        <v>178</v>
      </c>
      <c r="P57" s="175" t="s">
        <v>5</v>
      </c>
      <c r="Q57" s="176"/>
      <c r="R57" s="176"/>
      <c r="S57" s="176"/>
      <c r="T57" s="176"/>
      <c r="U57" s="176"/>
      <c r="V57" s="177"/>
      <c r="W57" s="83" t="s">
        <v>6</v>
      </c>
    </row>
    <row r="58" spans="1:23" ht="18" customHeight="1">
      <c r="A58" s="84">
        <v>1</v>
      </c>
      <c r="B58" s="85">
        <v>0.4166666666666667</v>
      </c>
      <c r="C58" s="28" t="s">
        <v>93</v>
      </c>
      <c r="D58" s="86" t="str">
        <f>P45</f>
        <v>ＦＣトリプレッタ</v>
      </c>
      <c r="E58" s="87"/>
      <c r="F58" s="87">
        <v>4</v>
      </c>
      <c r="G58" s="87" t="s">
        <v>0</v>
      </c>
      <c r="H58" s="87">
        <v>0</v>
      </c>
      <c r="I58" s="87"/>
      <c r="J58" s="88" t="str">
        <f>V46</f>
        <v>F Cとんぼ</v>
      </c>
      <c r="K58" s="45" t="s">
        <v>107</v>
      </c>
      <c r="M58" s="205">
        <v>1</v>
      </c>
      <c r="N58" s="85">
        <v>0.4166666666666667</v>
      </c>
      <c r="O58" s="36"/>
      <c r="P58" s="212" t="s">
        <v>181</v>
      </c>
      <c r="Q58" s="213"/>
      <c r="R58" s="213"/>
      <c r="S58" s="213"/>
      <c r="T58" s="213"/>
      <c r="U58" s="213"/>
      <c r="V58" s="214"/>
      <c r="W58" s="206"/>
    </row>
    <row r="59" spans="1:23" ht="18" customHeight="1">
      <c r="A59" s="221">
        <v>2</v>
      </c>
      <c r="B59" s="227">
        <v>0.4513888888888889</v>
      </c>
      <c r="C59" s="223" t="s">
        <v>94</v>
      </c>
      <c r="D59" s="228" t="str">
        <f>D53</f>
        <v>渋谷東部ＪＦＣ</v>
      </c>
      <c r="E59" s="225"/>
      <c r="F59" s="225">
        <v>1</v>
      </c>
      <c r="G59" s="225" t="s">
        <v>17</v>
      </c>
      <c r="H59" s="225">
        <v>3</v>
      </c>
      <c r="I59" s="225"/>
      <c r="J59" s="226" t="str">
        <f>P47</f>
        <v>B O N O S</v>
      </c>
      <c r="K59" s="45" t="s">
        <v>107</v>
      </c>
      <c r="M59" s="11">
        <v>2</v>
      </c>
      <c r="N59" s="12">
        <v>0.4444444444444444</v>
      </c>
      <c r="O59" s="28"/>
      <c r="P59" s="215"/>
      <c r="Q59" s="216"/>
      <c r="R59" s="216"/>
      <c r="S59" s="216"/>
      <c r="T59" s="216"/>
      <c r="U59" s="216"/>
      <c r="V59" s="217"/>
      <c r="W59" s="206"/>
    </row>
    <row r="60" spans="1:23" ht="18" customHeight="1">
      <c r="A60" s="11">
        <v>3</v>
      </c>
      <c r="B60" s="12">
        <v>0.4861111111111111</v>
      </c>
      <c r="C60" s="28" t="s">
        <v>175</v>
      </c>
      <c r="D60" s="15" t="s">
        <v>85</v>
      </c>
      <c r="E60" s="94"/>
      <c r="F60" s="94">
        <v>0</v>
      </c>
      <c r="G60" s="16" t="s">
        <v>17</v>
      </c>
      <c r="H60" s="94">
        <v>14</v>
      </c>
      <c r="I60" s="94"/>
      <c r="J60" s="95" t="str">
        <f>Fトーナメント!Q18</f>
        <v>ドランチF.C.</v>
      </c>
      <c r="K60" s="45" t="s">
        <v>107</v>
      </c>
      <c r="M60" s="11">
        <v>3</v>
      </c>
      <c r="N60" s="12">
        <v>0.4791666666666667</v>
      </c>
      <c r="O60" s="29"/>
      <c r="P60" s="215"/>
      <c r="Q60" s="216"/>
      <c r="R60" s="216"/>
      <c r="S60" s="216"/>
      <c r="T60" s="216"/>
      <c r="U60" s="216"/>
      <c r="V60" s="217"/>
      <c r="W60" s="206"/>
    </row>
    <row r="61" spans="1:23" ht="18" customHeight="1">
      <c r="A61" s="221">
        <v>4</v>
      </c>
      <c r="B61" s="222">
        <v>0.5208333333333334</v>
      </c>
      <c r="C61" s="223" t="s">
        <v>95</v>
      </c>
      <c r="D61" s="224" t="str">
        <f>D58</f>
        <v>ＦＣトリプレッタ</v>
      </c>
      <c r="E61" s="225"/>
      <c r="F61" s="225">
        <v>5</v>
      </c>
      <c r="G61" s="225" t="s">
        <v>17</v>
      </c>
      <c r="H61" s="225">
        <v>1</v>
      </c>
      <c r="I61" s="225"/>
      <c r="J61" s="226" t="str">
        <f>J59</f>
        <v>B O N O S</v>
      </c>
      <c r="K61" s="45" t="s">
        <v>107</v>
      </c>
      <c r="M61" s="84">
        <v>4</v>
      </c>
      <c r="N61" s="89">
        <v>0.5069444444444444</v>
      </c>
      <c r="O61" s="27"/>
      <c r="P61" s="215"/>
      <c r="Q61" s="216"/>
      <c r="R61" s="216"/>
      <c r="S61" s="216"/>
      <c r="T61" s="216"/>
      <c r="U61" s="216"/>
      <c r="V61" s="217"/>
      <c r="W61" s="206"/>
    </row>
    <row r="62" spans="1:23" ht="18" customHeight="1">
      <c r="A62" s="11">
        <v>5</v>
      </c>
      <c r="B62" s="12">
        <v>0.5555555555555556</v>
      </c>
      <c r="C62" s="28" t="s">
        <v>96</v>
      </c>
      <c r="D62" s="90" t="str">
        <f>J58</f>
        <v>F Cとんぼ</v>
      </c>
      <c r="E62" s="16"/>
      <c r="F62" s="16">
        <v>1</v>
      </c>
      <c r="G62" s="16" t="s">
        <v>0</v>
      </c>
      <c r="H62" s="16">
        <v>3</v>
      </c>
      <c r="I62" s="16"/>
      <c r="J62" s="91" t="str">
        <f>D59</f>
        <v>渋谷東部ＪＦＣ</v>
      </c>
      <c r="K62" s="45" t="s">
        <v>107</v>
      </c>
      <c r="M62" s="11">
        <v>5</v>
      </c>
      <c r="N62" s="12">
        <v>0.5347222222222222</v>
      </c>
      <c r="O62" s="115"/>
      <c r="P62" s="215"/>
      <c r="Q62" s="216"/>
      <c r="R62" s="216"/>
      <c r="S62" s="216"/>
      <c r="T62" s="216"/>
      <c r="U62" s="216"/>
      <c r="V62" s="217"/>
      <c r="W62" s="45"/>
    </row>
    <row r="63" spans="1:23" ht="18" customHeight="1">
      <c r="A63" s="11">
        <v>6</v>
      </c>
      <c r="B63" s="12">
        <v>0.5902777777777778</v>
      </c>
      <c r="C63" s="29"/>
      <c r="D63" s="167" t="s">
        <v>139</v>
      </c>
      <c r="E63" s="168"/>
      <c r="F63" s="168"/>
      <c r="G63" s="168"/>
      <c r="H63" s="168"/>
      <c r="I63" s="168"/>
      <c r="J63" s="169"/>
      <c r="K63" s="45"/>
      <c r="M63" s="84">
        <v>6</v>
      </c>
      <c r="N63" s="89">
        <v>0.5625</v>
      </c>
      <c r="O63" s="115"/>
      <c r="P63" s="215"/>
      <c r="Q63" s="216"/>
      <c r="R63" s="216"/>
      <c r="S63" s="216"/>
      <c r="T63" s="216"/>
      <c r="U63" s="216"/>
      <c r="V63" s="217"/>
      <c r="W63" s="45"/>
    </row>
    <row r="64" spans="1:23" ht="18" customHeight="1">
      <c r="A64" s="30">
        <v>7</v>
      </c>
      <c r="B64" s="31">
        <v>0.625</v>
      </c>
      <c r="C64" s="37" t="s">
        <v>138</v>
      </c>
      <c r="D64" s="93" t="s">
        <v>77</v>
      </c>
      <c r="E64" s="94"/>
      <c r="F64" s="94">
        <v>2</v>
      </c>
      <c r="G64" s="94" t="s">
        <v>17</v>
      </c>
      <c r="H64" s="94">
        <v>1</v>
      </c>
      <c r="I64" s="94"/>
      <c r="J64" s="113" t="s">
        <v>109</v>
      </c>
      <c r="K64" s="96">
        <v>9</v>
      </c>
      <c r="M64" s="30">
        <v>7</v>
      </c>
      <c r="N64" s="31">
        <v>0.5902777777777778</v>
      </c>
      <c r="O64" s="37"/>
      <c r="P64" s="218"/>
      <c r="Q64" s="219"/>
      <c r="R64" s="219"/>
      <c r="S64" s="219"/>
      <c r="T64" s="219"/>
      <c r="U64" s="219"/>
      <c r="V64" s="220"/>
      <c r="W64" s="45"/>
    </row>
    <row r="65" spans="1:23" ht="18" customHeight="1">
      <c r="A65" s="11">
        <v>8</v>
      </c>
      <c r="B65" s="12">
        <v>0.6597222222222222</v>
      </c>
      <c r="C65" s="27"/>
      <c r="D65" s="15"/>
      <c r="E65" s="16"/>
      <c r="F65" s="16"/>
      <c r="G65" s="16"/>
      <c r="H65" s="16"/>
      <c r="I65" s="16"/>
      <c r="J65" s="97"/>
      <c r="K65" s="45"/>
      <c r="M65" s="11">
        <v>8</v>
      </c>
      <c r="N65" s="12">
        <v>0.6180555555555556</v>
      </c>
      <c r="O65" s="27" t="s">
        <v>173</v>
      </c>
      <c r="P65" s="15" t="str">
        <f>Fトーナメント!C4</f>
        <v>アトレチコ新宿</v>
      </c>
      <c r="Q65" s="16"/>
      <c r="R65" s="16"/>
      <c r="S65" s="16" t="s">
        <v>0</v>
      </c>
      <c r="T65" s="16"/>
      <c r="U65" s="16"/>
      <c r="V65" s="97" t="str">
        <f>D45</f>
        <v>五本木ＦＣ</v>
      </c>
      <c r="W65" s="45">
        <v>9</v>
      </c>
    </row>
    <row r="66" spans="1:23" ht="18" customHeight="1">
      <c r="A66" s="11">
        <v>9</v>
      </c>
      <c r="B66" s="12">
        <v>0.6944444444444445</v>
      </c>
      <c r="C66" s="28" t="s">
        <v>174</v>
      </c>
      <c r="D66" s="15" t="str">
        <f>J46</f>
        <v>上目黒F C</v>
      </c>
      <c r="E66" s="16" t="s">
        <v>158</v>
      </c>
      <c r="F66" s="16">
        <v>5</v>
      </c>
      <c r="G66" s="16" t="s">
        <v>0</v>
      </c>
      <c r="H66" s="16">
        <v>0</v>
      </c>
      <c r="I66" s="16"/>
      <c r="J66" s="97" t="str">
        <f>D47</f>
        <v>月光原S C</v>
      </c>
      <c r="K66" s="45">
        <v>7</v>
      </c>
      <c r="M66" s="11">
        <v>9</v>
      </c>
      <c r="N66" s="12">
        <v>0.6527777777777778</v>
      </c>
      <c r="O66" s="28" t="s">
        <v>182</v>
      </c>
      <c r="P66" s="15" t="str">
        <f>Fトーナメント!C24</f>
        <v>大岡山F C</v>
      </c>
      <c r="Q66" s="16"/>
      <c r="R66" s="16"/>
      <c r="S66" s="16" t="s">
        <v>17</v>
      </c>
      <c r="T66" s="16"/>
      <c r="U66" s="16"/>
      <c r="V66" s="17" t="str">
        <f>Fトーナメント!C28</f>
        <v>F C　W A S E D A</v>
      </c>
      <c r="W66" s="45">
        <v>10</v>
      </c>
    </row>
    <row r="67" spans="1:23" ht="18" customHeight="1" thickBot="1">
      <c r="A67" s="13">
        <v>10</v>
      </c>
      <c r="B67" s="14"/>
      <c r="C67" s="35"/>
      <c r="D67" s="38"/>
      <c r="E67" s="18"/>
      <c r="F67" s="18"/>
      <c r="G67" s="18"/>
      <c r="H67" s="18"/>
      <c r="I67" s="18"/>
      <c r="J67" s="39"/>
      <c r="K67" s="46"/>
      <c r="M67" s="11">
        <v>10</v>
      </c>
      <c r="N67" s="12" t="s">
        <v>179</v>
      </c>
      <c r="O67" s="29" t="s">
        <v>183</v>
      </c>
      <c r="P67" s="90" t="str">
        <f>Fトーナメント!Q4</f>
        <v>FCグラスルーツ</v>
      </c>
      <c r="Q67" s="16"/>
      <c r="R67" s="16"/>
      <c r="S67" s="16" t="s">
        <v>180</v>
      </c>
      <c r="T67" s="16"/>
      <c r="U67" s="16"/>
      <c r="V67" s="92" t="str">
        <f>Fトーナメント!Q6</f>
        <v>淀橋F C</v>
      </c>
      <c r="W67" s="45">
        <v>8</v>
      </c>
    </row>
    <row r="68" spans="13:23" ht="18" customHeight="1" thickBot="1">
      <c r="M68" s="116">
        <v>11</v>
      </c>
      <c r="N68" s="117"/>
      <c r="O68" s="118"/>
      <c r="P68" s="119"/>
      <c r="Q68" s="120"/>
      <c r="R68" s="120"/>
      <c r="S68" s="120" t="s">
        <v>180</v>
      </c>
      <c r="T68" s="120"/>
      <c r="U68" s="120"/>
      <c r="V68" s="121"/>
      <c r="W68" s="122"/>
    </row>
  </sheetData>
  <sheetProtection/>
  <mergeCells count="32">
    <mergeCell ref="D30:J30"/>
    <mergeCell ref="P56:W56"/>
    <mergeCell ref="D17:J17"/>
    <mergeCell ref="A16:B16"/>
    <mergeCell ref="D16:K16"/>
    <mergeCell ref="M56:N56"/>
    <mergeCell ref="N26:W27"/>
    <mergeCell ref="D8:J8"/>
    <mergeCell ref="D56:K56"/>
    <mergeCell ref="D44:J44"/>
    <mergeCell ref="A43:B43"/>
    <mergeCell ref="D29:K29"/>
    <mergeCell ref="P57:V57"/>
    <mergeCell ref="A1:W2"/>
    <mergeCell ref="M4:W4"/>
    <mergeCell ref="M5:W5"/>
    <mergeCell ref="B4:K6"/>
    <mergeCell ref="M6:W6"/>
    <mergeCell ref="A29:B29"/>
    <mergeCell ref="A56:B56"/>
    <mergeCell ref="A7:B7"/>
    <mergeCell ref="D7:K7"/>
    <mergeCell ref="P58:V64"/>
    <mergeCell ref="D63:J63"/>
    <mergeCell ref="M29:N29"/>
    <mergeCell ref="P29:W29"/>
    <mergeCell ref="P30:V30"/>
    <mergeCell ref="D57:J57"/>
    <mergeCell ref="M43:N43"/>
    <mergeCell ref="P43:W43"/>
    <mergeCell ref="P44:V44"/>
    <mergeCell ref="D43:K43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1" fitToWidth="1" horizontalDpi="200" verticalDpi="200" orientation="portrait" paperSize="9" scale="64" r:id="rId1"/>
  <headerFooter alignWithMargins="0">
    <oddFooter>&amp;C&amp;P：&amp;N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U19" sqref="U19"/>
    </sheetView>
  </sheetViews>
  <sheetFormatPr defaultColWidth="8.875" defaultRowHeight="13.5"/>
  <cols>
    <col min="1" max="1" width="8.875" style="0" customWidth="1"/>
    <col min="2" max="2" width="4.50390625" style="4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143" t="s">
        <v>20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2:17" ht="33" customHeight="1" thickBot="1">
      <c r="B2" s="146">
        <v>41427</v>
      </c>
      <c r="C2" s="147"/>
      <c r="D2" s="144" t="s">
        <v>135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4" spans="1:19" ht="14.25" customHeight="1">
      <c r="A4" s="189"/>
      <c r="B4" s="142">
        <v>1</v>
      </c>
      <c r="C4" s="191" t="str">
        <f>'時程表'!P38</f>
        <v>アトレチコ新宿</v>
      </c>
      <c r="D4" s="53"/>
      <c r="E4" s="54"/>
      <c r="F4" s="55"/>
      <c r="G4" s="55"/>
      <c r="O4" s="19"/>
      <c r="P4" s="154">
        <v>14</v>
      </c>
      <c r="Q4" s="191" t="str">
        <f>'時程表'!V31</f>
        <v>FCグラスルーツ</v>
      </c>
      <c r="R4" s="190"/>
      <c r="S4" s="2"/>
    </row>
    <row r="5" spans="1:19" ht="14.25" customHeight="1">
      <c r="A5" s="189"/>
      <c r="B5" s="142"/>
      <c r="C5" s="148"/>
      <c r="D5" s="56"/>
      <c r="E5" s="179">
        <v>10</v>
      </c>
      <c r="F5" s="58"/>
      <c r="G5" s="56"/>
      <c r="L5" s="68"/>
      <c r="M5" s="68"/>
      <c r="N5" s="69"/>
      <c r="O5" s="70"/>
      <c r="P5" s="155"/>
      <c r="Q5" s="148"/>
      <c r="R5" s="190"/>
      <c r="S5" s="2"/>
    </row>
    <row r="6" spans="2:17" ht="14.25" customHeight="1" thickBot="1">
      <c r="B6" s="142">
        <v>2</v>
      </c>
      <c r="C6" s="191" t="str">
        <f>'時程表'!D11</f>
        <v>五本木ＦＣ</v>
      </c>
      <c r="D6" s="102">
        <v>5</v>
      </c>
      <c r="E6" s="180"/>
      <c r="F6" s="57"/>
      <c r="G6" s="56"/>
      <c r="L6" s="68"/>
      <c r="M6" s="71"/>
      <c r="N6" s="178">
        <v>14</v>
      </c>
      <c r="O6" s="125">
        <v>5</v>
      </c>
      <c r="P6" s="154">
        <v>15</v>
      </c>
      <c r="Q6" s="191" t="str">
        <f>'時程表'!D12</f>
        <v>淀橋F C</v>
      </c>
    </row>
    <row r="7" spans="2:17" ht="14.25" customHeight="1" thickBot="1" thickTop="1">
      <c r="B7" s="142"/>
      <c r="C7" s="148"/>
      <c r="D7" s="187">
        <v>1</v>
      </c>
      <c r="E7" s="103"/>
      <c r="F7" s="59"/>
      <c r="G7" s="56"/>
      <c r="H7" s="2"/>
      <c r="I7" s="2"/>
      <c r="J7" s="2"/>
      <c r="L7" s="74"/>
      <c r="M7" s="74"/>
      <c r="N7" s="178"/>
      <c r="O7" s="109">
        <v>6</v>
      </c>
      <c r="P7" s="155"/>
      <c r="Q7" s="148"/>
    </row>
    <row r="8" spans="2:17" ht="14.25" thickTop="1">
      <c r="B8" s="142">
        <v>3</v>
      </c>
      <c r="C8" s="191" t="str">
        <f>'時程表'!D10</f>
        <v>油面S C</v>
      </c>
      <c r="D8" s="188"/>
      <c r="E8" s="62"/>
      <c r="F8" s="59"/>
      <c r="G8" s="63"/>
      <c r="H8" s="2"/>
      <c r="I8" s="2"/>
      <c r="J8" s="2"/>
      <c r="L8" s="74"/>
      <c r="M8" s="76"/>
      <c r="N8" s="107"/>
      <c r="O8" s="108"/>
      <c r="P8" s="154">
        <v>16</v>
      </c>
      <c r="Q8" s="191" t="str">
        <f>'時程表'!D25</f>
        <v>自由が丘SC</v>
      </c>
    </row>
    <row r="9" spans="2:17" ht="13.5">
      <c r="B9" s="142"/>
      <c r="C9" s="148"/>
      <c r="D9" s="64">
        <v>0</v>
      </c>
      <c r="E9" s="65"/>
      <c r="F9" s="59"/>
      <c r="G9" s="63"/>
      <c r="H9" s="2"/>
      <c r="I9" s="2"/>
      <c r="J9" s="2"/>
      <c r="L9" s="71"/>
      <c r="M9" s="178">
        <v>20</v>
      </c>
      <c r="N9" s="76"/>
      <c r="O9" s="127">
        <v>0</v>
      </c>
      <c r="P9" s="155"/>
      <c r="Q9" s="148"/>
    </row>
    <row r="10" spans="2:17" ht="14.25" thickBot="1">
      <c r="B10" s="142">
        <v>4</v>
      </c>
      <c r="C10" s="148" t="str">
        <f>'時程表'!J26</f>
        <v>下目黒田道SC</v>
      </c>
      <c r="D10" s="58">
        <v>1</v>
      </c>
      <c r="E10" s="56"/>
      <c r="F10" s="180">
        <v>18</v>
      </c>
      <c r="G10" s="58"/>
      <c r="H10" s="2"/>
      <c r="I10" s="2"/>
      <c r="J10" s="2"/>
      <c r="K10" s="10"/>
      <c r="L10" s="74"/>
      <c r="M10" s="178"/>
      <c r="N10" s="76"/>
      <c r="O10" s="125">
        <v>16</v>
      </c>
      <c r="P10" s="154">
        <v>17</v>
      </c>
      <c r="Q10" s="191" t="str">
        <f>'時程表'!J31</f>
        <v>SＣシクス</v>
      </c>
    </row>
    <row r="11" spans="2:17" ht="15" thickBot="1" thickTop="1">
      <c r="B11" s="142"/>
      <c r="C11" s="148"/>
      <c r="D11" s="185">
        <v>2</v>
      </c>
      <c r="E11" s="102"/>
      <c r="F11" s="180"/>
      <c r="G11" s="59"/>
      <c r="H11" s="2"/>
      <c r="I11" s="2"/>
      <c r="J11" s="2"/>
      <c r="K11" s="10"/>
      <c r="L11" s="74"/>
      <c r="M11" s="68"/>
      <c r="N11" s="110"/>
      <c r="O11" s="112">
        <v>7</v>
      </c>
      <c r="P11" s="155"/>
      <c r="Q11" s="148"/>
    </row>
    <row r="12" spans="2:17" ht="15.75" thickBot="1" thickTop="1">
      <c r="B12" s="142">
        <v>5</v>
      </c>
      <c r="C12" s="148" t="str">
        <f>'時程表'!J32</f>
        <v>上目黒F C</v>
      </c>
      <c r="D12" s="186"/>
      <c r="E12" s="104"/>
      <c r="F12" s="130">
        <v>5</v>
      </c>
      <c r="G12" s="59"/>
      <c r="H12" s="26"/>
      <c r="I12" s="26"/>
      <c r="J12" s="2"/>
      <c r="K12" s="20"/>
      <c r="L12" s="74"/>
      <c r="M12" s="77"/>
      <c r="N12" s="178">
        <v>15</v>
      </c>
      <c r="O12" s="111"/>
      <c r="P12" s="154">
        <v>18</v>
      </c>
      <c r="Q12" s="191" t="str">
        <f>'時程表'!J39</f>
        <v>F C落合</v>
      </c>
    </row>
    <row r="13" spans="2:17" ht="15" thickBot="1" thickTop="1">
      <c r="B13" s="142"/>
      <c r="C13" s="148"/>
      <c r="D13" s="63">
        <v>8</v>
      </c>
      <c r="E13" s="181">
        <v>11</v>
      </c>
      <c r="F13" s="131"/>
      <c r="G13" s="66"/>
      <c r="H13" s="3"/>
      <c r="I13" s="2"/>
      <c r="J13" s="2"/>
      <c r="K13" s="10"/>
      <c r="L13" s="68"/>
      <c r="M13" s="74"/>
      <c r="N13" s="178"/>
      <c r="O13" s="127">
        <v>0</v>
      </c>
      <c r="P13" s="155"/>
      <c r="Q13" s="148"/>
    </row>
    <row r="14" spans="2:17" ht="15" thickBot="1" thickTop="1">
      <c r="B14" s="142">
        <v>6</v>
      </c>
      <c r="C14" s="191" t="str">
        <f>'時程表'!P32</f>
        <v>月光原S C</v>
      </c>
      <c r="D14" s="102">
        <v>10</v>
      </c>
      <c r="E14" s="180"/>
      <c r="F14" s="129"/>
      <c r="G14" s="59"/>
      <c r="H14" s="3"/>
      <c r="I14" s="10"/>
      <c r="J14" s="2"/>
      <c r="K14" s="10"/>
      <c r="L14" s="68"/>
      <c r="M14" s="68"/>
      <c r="N14" s="75"/>
      <c r="O14" s="73"/>
      <c r="P14" s="154">
        <v>19</v>
      </c>
      <c r="Q14" s="191" t="str">
        <f>'時程表'!J35</f>
        <v>猿楽ＦＣ</v>
      </c>
    </row>
    <row r="15" spans="2:17" ht="15" thickBot="1" thickTop="1">
      <c r="B15" s="142"/>
      <c r="C15" s="148"/>
      <c r="D15" s="187">
        <v>3</v>
      </c>
      <c r="E15" s="103"/>
      <c r="F15" s="128">
        <v>0</v>
      </c>
      <c r="G15" s="180">
        <v>22</v>
      </c>
      <c r="H15" s="21"/>
      <c r="I15" s="23"/>
      <c r="J15" s="43"/>
      <c r="K15" s="23"/>
      <c r="L15" s="178">
        <v>23</v>
      </c>
      <c r="M15" s="76"/>
      <c r="N15" s="78"/>
      <c r="O15" s="68"/>
      <c r="P15" s="155"/>
      <c r="Q15" s="148"/>
    </row>
    <row r="16" spans="2:18" ht="14.25" thickTop="1">
      <c r="B16" s="142">
        <v>7</v>
      </c>
      <c r="C16" s="191" t="str">
        <f>'時程表'!D19</f>
        <v>渋谷セントラルSC</v>
      </c>
      <c r="D16" s="188"/>
      <c r="E16" s="63"/>
      <c r="F16" s="56"/>
      <c r="G16" s="180"/>
      <c r="H16" s="22"/>
      <c r="I16" s="182">
        <v>24</v>
      </c>
      <c r="J16" s="182"/>
      <c r="K16" s="25"/>
      <c r="L16" s="178"/>
      <c r="M16" s="76"/>
      <c r="N16" s="79"/>
      <c r="O16" s="76"/>
      <c r="P16" s="159"/>
      <c r="Q16" s="192"/>
      <c r="R16" s="2"/>
    </row>
    <row r="17" spans="2:18" ht="13.5">
      <c r="B17" s="142"/>
      <c r="C17" s="148"/>
      <c r="D17" s="64">
        <v>1</v>
      </c>
      <c r="E17" s="56"/>
      <c r="F17" s="62"/>
      <c r="G17" s="59"/>
      <c r="H17" s="2"/>
      <c r="I17" s="152"/>
      <c r="J17" s="152"/>
      <c r="K17" s="10"/>
      <c r="L17" s="72"/>
      <c r="M17" s="76"/>
      <c r="N17" s="76"/>
      <c r="O17" s="79"/>
      <c r="P17" s="160"/>
      <c r="Q17" s="193"/>
      <c r="R17" s="2"/>
    </row>
    <row r="18" spans="2:17" ht="13.5">
      <c r="B18" s="142">
        <v>8</v>
      </c>
      <c r="C18" s="191" t="str">
        <f>'時程表'!J37</f>
        <v>F C OCHISAN</v>
      </c>
      <c r="D18" s="58"/>
      <c r="E18" s="67"/>
      <c r="F18" s="56"/>
      <c r="G18" s="59"/>
      <c r="H18" s="2"/>
      <c r="I18" s="2"/>
      <c r="J18" s="50"/>
      <c r="K18" s="10"/>
      <c r="L18" s="68"/>
      <c r="M18" s="68"/>
      <c r="N18" s="68"/>
      <c r="O18" s="80"/>
      <c r="P18" s="154">
        <v>20</v>
      </c>
      <c r="Q18" s="148" t="str">
        <f>'時程表'!J18</f>
        <v>ドランチF.C.</v>
      </c>
    </row>
    <row r="19" spans="2:17" ht="14.25" customHeight="1">
      <c r="B19" s="142"/>
      <c r="C19" s="148"/>
      <c r="D19" s="56"/>
      <c r="E19" s="179">
        <v>12</v>
      </c>
      <c r="F19" s="58"/>
      <c r="G19" s="59"/>
      <c r="H19" s="2"/>
      <c r="I19" s="2"/>
      <c r="J19" s="50"/>
      <c r="K19" s="10"/>
      <c r="L19" s="68"/>
      <c r="M19" s="68"/>
      <c r="N19" s="69"/>
      <c r="O19" s="70"/>
      <c r="P19" s="155"/>
      <c r="Q19" s="148"/>
    </row>
    <row r="20" spans="2:17" ht="14.25" customHeight="1" thickBot="1">
      <c r="B20" s="142">
        <v>9</v>
      </c>
      <c r="C20" s="191" t="str">
        <f>'時程表'!D20</f>
        <v>東根J S C</v>
      </c>
      <c r="D20" s="58">
        <v>0</v>
      </c>
      <c r="E20" s="180"/>
      <c r="F20" s="57"/>
      <c r="G20" s="59"/>
      <c r="H20" s="2"/>
      <c r="I20" s="2"/>
      <c r="J20" s="50"/>
      <c r="K20" s="10"/>
      <c r="L20" s="68"/>
      <c r="M20" s="71"/>
      <c r="N20" s="178">
        <v>16</v>
      </c>
      <c r="O20" s="125">
        <v>5</v>
      </c>
      <c r="P20" s="154">
        <v>21</v>
      </c>
      <c r="Q20" s="148" t="str">
        <f>'時程表'!J38</f>
        <v>不動小S C</v>
      </c>
    </row>
    <row r="21" spans="2:17" ht="14.25" customHeight="1" thickBot="1" thickTop="1">
      <c r="B21" s="142"/>
      <c r="C21" s="148"/>
      <c r="D21" s="185">
        <v>4</v>
      </c>
      <c r="E21" s="105"/>
      <c r="F21" s="59"/>
      <c r="G21" s="59"/>
      <c r="H21" s="2"/>
      <c r="I21" s="2"/>
      <c r="J21" s="50"/>
      <c r="K21" s="10"/>
      <c r="L21" s="74"/>
      <c r="M21" s="74"/>
      <c r="N21" s="178"/>
      <c r="O21" s="109">
        <v>8</v>
      </c>
      <c r="P21" s="155"/>
      <c r="Q21" s="148"/>
    </row>
    <row r="22" spans="2:17" ht="14.25" customHeight="1" thickBot="1" thickTop="1">
      <c r="B22" s="142">
        <v>10</v>
      </c>
      <c r="C22" s="191" t="str">
        <f>'時程表'!D9</f>
        <v>鷹の子S C</v>
      </c>
      <c r="D22" s="186"/>
      <c r="E22" s="104"/>
      <c r="F22" s="59"/>
      <c r="G22" s="66"/>
      <c r="H22" s="2"/>
      <c r="I22" s="2"/>
      <c r="J22" s="50"/>
      <c r="K22" s="10"/>
      <c r="L22" s="74"/>
      <c r="M22" s="76"/>
      <c r="N22" s="107"/>
      <c r="O22" s="108"/>
      <c r="P22" s="154">
        <v>22</v>
      </c>
      <c r="Q22" s="148" t="str">
        <f>'時程表'!J24</f>
        <v>F C目黒原町</v>
      </c>
    </row>
    <row r="23" spans="2:17" ht="14.25" thickTop="1">
      <c r="B23" s="142"/>
      <c r="C23" s="148"/>
      <c r="D23" s="63">
        <v>8</v>
      </c>
      <c r="E23" s="65"/>
      <c r="F23" s="180">
        <v>19</v>
      </c>
      <c r="G23" s="61"/>
      <c r="H23" s="2"/>
      <c r="I23" s="2"/>
      <c r="J23" s="50"/>
      <c r="K23" s="10"/>
      <c r="L23" s="71"/>
      <c r="M23" s="178">
        <v>21</v>
      </c>
      <c r="N23" s="76"/>
      <c r="O23" s="127">
        <v>0</v>
      </c>
      <c r="P23" s="155"/>
      <c r="Q23" s="148"/>
    </row>
    <row r="24" spans="2:17" ht="14.25" thickBot="1">
      <c r="B24" s="142">
        <v>11</v>
      </c>
      <c r="C24" s="148" t="str">
        <f>'時程表'!J21</f>
        <v>大岡山F C</v>
      </c>
      <c r="D24" s="102">
        <v>8</v>
      </c>
      <c r="E24" s="56"/>
      <c r="F24" s="180"/>
      <c r="G24" s="64"/>
      <c r="H24" s="2"/>
      <c r="I24" s="2"/>
      <c r="J24" s="50"/>
      <c r="K24" s="2"/>
      <c r="L24" s="74"/>
      <c r="M24" s="178"/>
      <c r="N24" s="76"/>
      <c r="O24" s="132">
        <v>2</v>
      </c>
      <c r="P24" s="154">
        <v>23</v>
      </c>
      <c r="Q24" s="148" t="str">
        <f>'時程表'!D23</f>
        <v>落一小ドリームス</v>
      </c>
    </row>
    <row r="25" spans="2:21" ht="14.25" customHeight="1" thickBot="1" thickTop="1">
      <c r="B25" s="142"/>
      <c r="C25" s="148"/>
      <c r="D25" s="187">
        <v>5</v>
      </c>
      <c r="E25" s="106"/>
      <c r="F25" s="59"/>
      <c r="G25" s="63"/>
      <c r="H25" s="2"/>
      <c r="I25" s="2"/>
      <c r="J25" s="50"/>
      <c r="K25" s="2"/>
      <c r="L25" s="74"/>
      <c r="M25" s="68"/>
      <c r="N25" s="110"/>
      <c r="O25" s="183">
        <v>9</v>
      </c>
      <c r="P25" s="155"/>
      <c r="Q25" s="148"/>
      <c r="U25" s="2"/>
    </row>
    <row r="26" spans="2:17" ht="14.25" customHeight="1" thickTop="1">
      <c r="B26" s="142">
        <v>12</v>
      </c>
      <c r="C26" s="148" t="str">
        <f>'時程表'!D22</f>
        <v>戸山S C</v>
      </c>
      <c r="D26" s="188"/>
      <c r="E26" s="180">
        <v>13</v>
      </c>
      <c r="F26" s="61"/>
      <c r="G26" s="62"/>
      <c r="H26" s="2"/>
      <c r="I26" s="2"/>
      <c r="J26" s="50"/>
      <c r="K26" s="2"/>
      <c r="L26" s="74"/>
      <c r="M26" s="77"/>
      <c r="N26" s="178">
        <v>17</v>
      </c>
      <c r="O26" s="184"/>
      <c r="P26" s="154">
        <v>24</v>
      </c>
      <c r="Q26" s="148" t="str">
        <f>'時程表'!J34</f>
        <v>本町スポーツ少年団</v>
      </c>
    </row>
    <row r="27" spans="2:17" ht="14.25" customHeight="1">
      <c r="B27" s="142"/>
      <c r="C27" s="148"/>
      <c r="D27" s="64">
        <v>3</v>
      </c>
      <c r="E27" s="180"/>
      <c r="F27" s="63"/>
      <c r="G27" s="62"/>
      <c r="H27" s="2"/>
      <c r="I27" s="2"/>
      <c r="J27" s="50"/>
      <c r="K27" s="2"/>
      <c r="L27" s="68"/>
      <c r="M27" s="74"/>
      <c r="N27" s="178"/>
      <c r="O27" s="127">
        <v>1</v>
      </c>
      <c r="P27" s="155"/>
      <c r="Q27" s="148"/>
    </row>
    <row r="28" spans="2:17" ht="13.5">
      <c r="B28" s="142">
        <v>13</v>
      </c>
      <c r="C28" s="148" t="str">
        <f>'時程表'!J36</f>
        <v>F C　W A S E D A</v>
      </c>
      <c r="D28" s="58"/>
      <c r="E28" s="60"/>
      <c r="F28" s="62"/>
      <c r="G28" s="62"/>
      <c r="H28" s="2"/>
      <c r="I28" s="2"/>
      <c r="J28" s="44"/>
      <c r="K28" s="2"/>
      <c r="L28" s="76"/>
      <c r="M28" s="68"/>
      <c r="N28" s="75"/>
      <c r="O28" s="126"/>
      <c r="P28" s="154">
        <v>25</v>
      </c>
      <c r="Q28" s="191" t="str">
        <f>'時程表'!D33</f>
        <v>ラスカル千駄木</v>
      </c>
    </row>
    <row r="29" spans="2:17" ht="14.25">
      <c r="B29" s="142"/>
      <c r="C29" s="148"/>
      <c r="D29" s="51"/>
      <c r="E29" s="52"/>
      <c r="F29" s="2"/>
      <c r="G29" s="2"/>
      <c r="H29" s="2"/>
      <c r="I29" s="2"/>
      <c r="J29" s="2"/>
      <c r="K29" s="2"/>
      <c r="L29" s="76"/>
      <c r="M29" s="76"/>
      <c r="N29" s="76"/>
      <c r="O29" s="70"/>
      <c r="P29" s="155"/>
      <c r="Q29" s="148"/>
    </row>
    <row r="30" spans="8:12" ht="13.5">
      <c r="H30" s="2"/>
      <c r="K30" s="2"/>
      <c r="L30" s="2"/>
    </row>
  </sheetData>
  <sheetProtection/>
  <mergeCells count="78">
    <mergeCell ref="C24:C25"/>
    <mergeCell ref="B26:B27"/>
    <mergeCell ref="C26:C27"/>
    <mergeCell ref="C22:C23"/>
    <mergeCell ref="C14:C15"/>
    <mergeCell ref="B18:B19"/>
    <mergeCell ref="C18:C19"/>
    <mergeCell ref="B20:B21"/>
    <mergeCell ref="C20:C21"/>
    <mergeCell ref="C16:C17"/>
    <mergeCell ref="B1:Q1"/>
    <mergeCell ref="D2:Q2"/>
    <mergeCell ref="B2:C2"/>
    <mergeCell ref="C8:C9"/>
    <mergeCell ref="C4:C5"/>
    <mergeCell ref="Q6:Q7"/>
    <mergeCell ref="Q8:Q9"/>
    <mergeCell ref="B6:B7"/>
    <mergeCell ref="C6:C7"/>
    <mergeCell ref="D7:D8"/>
    <mergeCell ref="B28:B29"/>
    <mergeCell ref="B4:B5"/>
    <mergeCell ref="B16:B17"/>
    <mergeCell ref="B8:B9"/>
    <mergeCell ref="B22:B23"/>
    <mergeCell ref="B10:B11"/>
    <mergeCell ref="B12:B13"/>
    <mergeCell ref="B24:B25"/>
    <mergeCell ref="C28:C29"/>
    <mergeCell ref="P16:P17"/>
    <mergeCell ref="P4:P5"/>
    <mergeCell ref="Q12:Q13"/>
    <mergeCell ref="Q14:Q15"/>
    <mergeCell ref="Q16:Q17"/>
    <mergeCell ref="Q28:Q29"/>
    <mergeCell ref="P18:P19"/>
    <mergeCell ref="Q18:Q19"/>
    <mergeCell ref="P20:P21"/>
    <mergeCell ref="P28:P29"/>
    <mergeCell ref="Q26:Q27"/>
    <mergeCell ref="P10:P11"/>
    <mergeCell ref="Q24:Q25"/>
    <mergeCell ref="Q20:Q21"/>
    <mergeCell ref="P22:P23"/>
    <mergeCell ref="Q22:Q23"/>
    <mergeCell ref="P24:P25"/>
    <mergeCell ref="P26:P27"/>
    <mergeCell ref="Q10:Q11"/>
    <mergeCell ref="A4:A5"/>
    <mergeCell ref="R4:R5"/>
    <mergeCell ref="P12:P13"/>
    <mergeCell ref="P14:P15"/>
    <mergeCell ref="P6:P7"/>
    <mergeCell ref="P8:P9"/>
    <mergeCell ref="C12:C13"/>
    <mergeCell ref="B14:B15"/>
    <mergeCell ref="Q4:Q5"/>
    <mergeCell ref="C10:C11"/>
    <mergeCell ref="O25:O26"/>
    <mergeCell ref="D11:D12"/>
    <mergeCell ref="D15:D16"/>
    <mergeCell ref="D21:D22"/>
    <mergeCell ref="D25:D26"/>
    <mergeCell ref="N6:N7"/>
    <mergeCell ref="N12:N13"/>
    <mergeCell ref="F23:F24"/>
    <mergeCell ref="M9:M10"/>
    <mergeCell ref="M23:M24"/>
    <mergeCell ref="N26:N27"/>
    <mergeCell ref="E5:E6"/>
    <mergeCell ref="E13:E14"/>
    <mergeCell ref="E19:E20"/>
    <mergeCell ref="E26:E27"/>
    <mergeCell ref="F10:F11"/>
    <mergeCell ref="L15:L16"/>
    <mergeCell ref="G15:G16"/>
    <mergeCell ref="I16:J17"/>
    <mergeCell ref="N20:N21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 r:id="rId1"/>
  <headerFooter alignWithMargins="0">
    <oddFooter>&amp;RTJFL：７B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2013-05-17T15:20:07Z</cp:lastPrinted>
  <dcterms:created xsi:type="dcterms:W3CDTF">2005-05-06T23:19:50Z</dcterms:created>
  <dcterms:modified xsi:type="dcterms:W3CDTF">2013-06-03T01:25:14Z</dcterms:modified>
  <cp:category/>
  <cp:version/>
  <cp:contentType/>
  <cp:contentStatus/>
</cp:coreProperties>
</file>