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20" windowWidth="15480" windowHeight="11640" tabRatio="503" activeTab="0"/>
  </bookViews>
  <sheets>
    <sheet name="トーナメント" sheetId="1" r:id="rId1"/>
    <sheet name="時程表" sheetId="2" r:id="rId2"/>
    <sheet name="Fトーナメント" sheetId="3" r:id="rId3"/>
  </sheets>
  <externalReferences>
    <externalReference r:id="rId6"/>
  </externalReferences>
  <definedNames>
    <definedName name="_xlnm.Print_Area" localSheetId="2">'Fトーナメント'!$A$1:$R$29</definedName>
    <definedName name="_xlnm.Print_Area" localSheetId="0">'トーナメント'!$A$1:$R$50</definedName>
    <definedName name="_xlnm.Print_Area" localSheetId="1">'時程表'!#REF!</definedName>
    <definedName name="_xlnm.Print_Titles" localSheetId="1">'時程表'!$2:$4</definedName>
  </definedNames>
  <calcPr fullCalcOnLoad="1"/>
</workbook>
</file>

<file path=xl/sharedStrings.xml><?xml version="1.0" encoding="utf-8"?>
<sst xmlns="http://schemas.openxmlformats.org/spreadsheetml/2006/main" count="285" uniqueCount="159">
  <si>
    <t>ｖｓ.</t>
  </si>
  <si>
    <t>※延長戦終了時同点のときは、ＰＫ戦</t>
  </si>
  <si>
    <t>試合</t>
  </si>
  <si>
    <t>キックオフ</t>
  </si>
  <si>
    <t>対戦チーム</t>
  </si>
  <si>
    <t>審判</t>
  </si>
  <si>
    <t>三位</t>
  </si>
  <si>
    <t>※準決勝以上は同点時、延長戦５分５分の前後半戦。</t>
  </si>
  <si>
    <t>Ｇ</t>
  </si>
  <si>
    <t>ｖｓ.</t>
  </si>
  <si>
    <t>シードは昨年度【Ｕ-３年生大会】の結果です</t>
  </si>
  <si>
    <t>a</t>
  </si>
  <si>
    <t>b</t>
  </si>
  <si>
    <t>d</t>
  </si>
  <si>
    <t>c</t>
  </si>
  <si>
    <t>e</t>
  </si>
  <si>
    <t>f</t>
  </si>
  <si>
    <t>ヴィトーリア目黒ＦＣ</t>
  </si>
  <si>
    <t>猿楽ＦＣ</t>
  </si>
  <si>
    <t>ＳＣシクス</t>
  </si>
  <si>
    <t>ＳＤＳＣ</t>
  </si>
  <si>
    <t>ＳＫＦＣ</t>
  </si>
  <si>
    <t>ＯＣＨＩＳＡＮ</t>
  </si>
  <si>
    <t>ＦＣ目黒原町</t>
  </si>
  <si>
    <t>千駄谷ＳＣ</t>
  </si>
  <si>
    <t>自由が丘ＳＣ</t>
  </si>
  <si>
    <t>ATLETICO  SHINJUKU</t>
  </si>
  <si>
    <t>渋谷セントラルＳＣ</t>
  </si>
  <si>
    <t>不動ＳＣ</t>
  </si>
  <si>
    <t>ＦＣ千代田</t>
  </si>
  <si>
    <t>ＦＣ上目黒</t>
  </si>
  <si>
    <t>大岡山ＦＣ</t>
  </si>
  <si>
    <t>トラストユナイテッドＦＣ</t>
  </si>
  <si>
    <t>ＦＣとんぼ</t>
  </si>
  <si>
    <t>ＦＣ落合</t>
  </si>
  <si>
    <t>落四ＳＣ</t>
  </si>
  <si>
    <t>ＦＣ　　ＷＡＳＥＤＡ</t>
  </si>
  <si>
    <t>ＦＣグラスルーツ</t>
  </si>
  <si>
    <t>ラスカル千駄木</t>
  </si>
  <si>
    <t>五本木ＦＣ</t>
  </si>
  <si>
    <t>ＢＯＮＯＳ</t>
  </si>
  <si>
    <t>烏森ＳＣ</t>
  </si>
  <si>
    <t>落一小ドリームス</t>
  </si>
  <si>
    <t>渋谷東部ＪＦＣ</t>
  </si>
  <si>
    <t>ドランチＦＣ</t>
  </si>
  <si>
    <t>鷹の子ＳＣ</t>
  </si>
  <si>
    <t>東根ＪＦＣ</t>
  </si>
  <si>
    <t>暁星アストラ・ジュニア</t>
  </si>
  <si>
    <t>金富ＳＣ</t>
  </si>
  <si>
    <t>ソレイユＦＣ</t>
  </si>
  <si>
    <t>油面ＳＣ</t>
  </si>
  <si>
    <t>ＦＣトリプレッタ渋谷Ｊｒ</t>
  </si>
  <si>
    <t>菅刈ＳＣ</t>
  </si>
  <si>
    <t>本町スポーツ少年団</t>
  </si>
  <si>
    <t>戸山ＳＣ</t>
  </si>
  <si>
    <t>新宿ＦＣ</t>
  </si>
  <si>
    <t>碑文谷ＦＣ</t>
  </si>
  <si>
    <t>月光原ＳＣ</t>
  </si>
  <si>
    <t>淀橋ＦＣ</t>
  </si>
  <si>
    <t>ブロック大会41チーム参加：上位４位＝中央大会へ出場（　）</t>
  </si>
  <si>
    <t>暁星小学校グランド</t>
  </si>
  <si>
    <t>※８人制で、交代自由。２０-5-２０・同点時は即ＰＫ戦</t>
  </si>
  <si>
    <t>g</t>
  </si>
  <si>
    <t>h</t>
  </si>
  <si>
    <t>i</t>
  </si>
  <si>
    <t>j</t>
  </si>
  <si>
    <t>u</t>
  </si>
  <si>
    <t>w</t>
  </si>
  <si>
    <t>x</t>
  </si>
  <si>
    <t>k</t>
  </si>
  <si>
    <t>l</t>
  </si>
  <si>
    <t>m</t>
  </si>
  <si>
    <t>o</t>
  </si>
  <si>
    <t>q</t>
  </si>
  <si>
    <t>s</t>
  </si>
  <si>
    <t>t</t>
  </si>
  <si>
    <t>y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</si>
  <si>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</si>
  <si>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</si>
  <si>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</si>
  <si>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</si>
  <si>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</si>
  <si>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</si>
  <si>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</si>
  <si>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</si>
  <si>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</si>
  <si>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</si>
  <si>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</si>
  <si>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</si>
  <si>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</si>
  <si>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</si>
  <si>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</si>
  <si>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</si>
  <si>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j</t>
  </si>
  <si>
    <t>z</t>
  </si>
  <si>
    <t>h</t>
  </si>
  <si>
    <t>f</t>
  </si>
  <si>
    <t>g</t>
  </si>
  <si>
    <t>アトレチコ新宿</t>
  </si>
  <si>
    <t>y</t>
  </si>
  <si>
    <t>d</t>
  </si>
  <si>
    <t>➇</t>
  </si>
  <si>
    <t>p</t>
  </si>
  <si>
    <t>v</t>
  </si>
  <si>
    <t>t</t>
  </si>
  <si>
    <t>l</t>
  </si>
  <si>
    <t>a</t>
  </si>
  <si>
    <t>k</t>
  </si>
  <si>
    <t>ヴィトーリア目黒ＦＣ</t>
  </si>
  <si>
    <t>e</t>
  </si>
  <si>
    <t>ｒ</t>
  </si>
  <si>
    <t>ｎ</t>
  </si>
  <si>
    <t>ｃ</t>
  </si>
  <si>
    <t>m</t>
  </si>
  <si>
    <t>w</t>
  </si>
  <si>
    <t>i</t>
  </si>
  <si>
    <t>q</t>
  </si>
  <si>
    <t>④</t>
  </si>
  <si>
    <t>本部・⑩</t>
  </si>
  <si>
    <t>本部・⑪</t>
  </si>
  <si>
    <t>開場　８：３０　　設営　８：３０～</t>
  </si>
  <si>
    <t>今大会は、４人審判制で行います。
変更ご確認下さい。
担当は相互で相談してください。</t>
  </si>
  <si>
    <t>第33回　東京都ジュニアサッカー大会　第７ブロック大会2014</t>
  </si>
  <si>
    <t>本部・⑨</t>
  </si>
  <si>
    <t>本部・⑫</t>
  </si>
  <si>
    <t>s</t>
  </si>
  <si>
    <t>Z</t>
  </si>
  <si>
    <t>ブロック大会41チーム参加：上位４位＝中央大会へ出場（　）</t>
  </si>
  <si>
    <t>第33回　東京都ジュニアサッカー大会　第７ブロック大会2014</t>
  </si>
  <si>
    <t>PK</t>
  </si>
  <si>
    <t>F1</t>
  </si>
  <si>
    <t>F2</t>
  </si>
  <si>
    <t>F11</t>
  </si>
  <si>
    <t>F12</t>
  </si>
  <si>
    <t>F3</t>
  </si>
  <si>
    <t>F4</t>
  </si>
  <si>
    <t>F5</t>
  </si>
  <si>
    <t>F13</t>
  </si>
  <si>
    <t>F14</t>
  </si>
  <si>
    <t>F6</t>
  </si>
  <si>
    <t>F15</t>
  </si>
  <si>
    <t>本部</t>
  </si>
  <si>
    <t>F10</t>
  </si>
  <si>
    <t>F18</t>
  </si>
  <si>
    <t>試合なし</t>
  </si>
  <si>
    <t>新宿区戸山公園グランド</t>
  </si>
  <si>
    <t>F2の勝ち</t>
  </si>
  <si>
    <t>F3の勝ち</t>
  </si>
  <si>
    <t>F4の勝ち</t>
  </si>
  <si>
    <t>F５の勝ち</t>
  </si>
  <si>
    <t>F6の勝ち</t>
  </si>
  <si>
    <t>n</t>
  </si>
  <si>
    <t>o</t>
  </si>
  <si>
    <t>p</t>
  </si>
  <si>
    <t>r</t>
  </si>
  <si>
    <t>優勝　　　ＦＣトリプレッタ渋谷Ｊｒ</t>
  </si>
  <si>
    <t>準優勝　　　　　　　ＳＣシクス</t>
  </si>
  <si>
    <t>敢闘賞　ヴィトーリア目黒ＦＣ</t>
  </si>
  <si>
    <t>第３位　　　　　　　FC ＢＯＮＯＳ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</si>
</sst>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  <numFmt numFmtId="192" formatCode="General&quot;の負&quot;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0"/>
      <name val="ＭＳ Ｐゴシック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1"/>
      <color indexed="12"/>
      <name val="HGS創英角ｺﾞｼｯｸUB"/>
      <family val="3"/>
    </font>
    <font>
      <sz val="18"/>
      <color indexed="10"/>
      <name val="HGS創英角ｺﾞｼｯｸUB"/>
      <family val="3"/>
    </font>
    <font>
      <sz val="12"/>
      <name val="HGP創英角ｺﾞｼｯｸUB"/>
      <family val="3"/>
    </font>
    <font>
      <sz val="10"/>
      <name val="HGP創英角ｺﾞｼｯｸUB"/>
      <family val="3"/>
    </font>
    <font>
      <sz val="12"/>
      <name val="ＭＳ Ｐゴシック"/>
      <family val="3"/>
    </font>
    <font>
      <sz val="14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b/>
      <sz val="12"/>
      <name val="ＭＳ Ｐゴシック"/>
      <family val="3"/>
    </font>
    <font>
      <sz val="10"/>
      <color indexed="20"/>
      <name val="ＭＳ Ｐゴシック"/>
      <family val="3"/>
    </font>
    <font>
      <sz val="11"/>
      <name val="HGP創英角ｺﾞｼｯｸUB"/>
      <family val="3"/>
    </font>
    <font>
      <sz val="12"/>
      <color indexed="12"/>
      <name val="HGS創英角ｺﾞｼｯｸUB"/>
      <family val="3"/>
    </font>
    <font>
      <sz val="12"/>
      <color indexed="10"/>
      <name val="HGP創英角ｺﾞｼｯｸUB"/>
      <family val="3"/>
    </font>
    <font>
      <sz val="16"/>
      <color indexed="10"/>
      <name val="HGSｺﾞｼｯｸE"/>
      <family val="3"/>
    </font>
    <font>
      <sz val="12"/>
      <color indexed="20"/>
      <name val="ＭＳ Ｐゴシック"/>
      <family val="3"/>
    </font>
    <font>
      <sz val="12"/>
      <name val="HGPｺﾞｼｯｸM"/>
      <family val="3"/>
    </font>
    <font>
      <sz val="14"/>
      <color indexed="48"/>
      <name val="HGS創英角ｺﾞｼｯｸUB"/>
      <family val="3"/>
    </font>
    <font>
      <sz val="10"/>
      <name val="ＭＳ 明朝"/>
      <family val="1"/>
    </font>
    <font>
      <sz val="11"/>
      <color indexed="20"/>
      <name val="HGPｺﾞｼｯｸE"/>
      <family val="3"/>
    </font>
    <font>
      <sz val="11"/>
      <name val="HGPｺﾞｼｯｸE"/>
      <family val="3"/>
    </font>
    <font>
      <sz val="11"/>
      <color indexed="8"/>
      <name val="HGｺﾞｼｯｸM"/>
      <family val="3"/>
    </font>
    <font>
      <b/>
      <sz val="11"/>
      <color indexed="8"/>
      <name val="HGｺﾞｼｯｸM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0"/>
      <color indexed="20"/>
      <name val="HGｺﾞｼｯｸM"/>
      <family val="3"/>
    </font>
    <font>
      <sz val="24"/>
      <name val="HGS創英角ｺﾞｼｯｸUB"/>
      <family val="3"/>
    </font>
    <font>
      <sz val="10"/>
      <name val="ＤＨＰ平成明朝体W3"/>
      <family val="0"/>
    </font>
    <font>
      <sz val="10"/>
      <name val="HGS明朝B"/>
      <family val="1"/>
    </font>
    <font>
      <sz val="10"/>
      <name val="ＤＦ平成明朝体W7"/>
      <family val="0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sz val="11"/>
      <color indexed="10"/>
      <name val="HGPｺﾞｼｯｸE"/>
      <family val="3"/>
    </font>
    <font>
      <sz val="10"/>
      <color indexed="10"/>
      <name val="ＭＳ Ｐゴシック"/>
      <family val="3"/>
    </font>
    <font>
      <sz val="10"/>
      <color indexed="10"/>
      <name val="ＤＨＰ平成明朝体W3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sz val="11"/>
      <color rgb="FFFF0000"/>
      <name val="HGPｺﾞｼｯｸE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ＤＨＰ平成明朝体W3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5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4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 applyFill="1" applyAlignment="1">
      <alignment horizontal="distributed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22" fontId="15" fillId="0" borderId="12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189" fontId="0" fillId="0" borderId="11" xfId="0" applyNumberForma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188" fontId="6" fillId="0" borderId="0" xfId="0" applyNumberFormat="1" applyFont="1" applyBorder="1" applyAlignment="1">
      <alignment horizontal="center" vertical="center" shrinkToFit="1"/>
    </xf>
    <xf numFmtId="191" fontId="15" fillId="0" borderId="14" xfId="49" applyNumberFormat="1" applyFont="1" applyBorder="1" applyAlignment="1">
      <alignment horizontal="center" vertical="center" shrinkToFit="1"/>
    </xf>
    <xf numFmtId="191" fontId="15" fillId="0" borderId="12" xfId="49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188" fontId="6" fillId="0" borderId="17" xfId="0" applyNumberFormat="1" applyFont="1" applyBorder="1" applyAlignment="1">
      <alignment horizontal="center" vertical="center" shrinkToFit="1"/>
    </xf>
    <xf numFmtId="188" fontId="6" fillId="0" borderId="17" xfId="0" applyNumberFormat="1" applyFont="1" applyFill="1" applyBorder="1" applyAlignment="1">
      <alignment horizontal="center" vertical="center" shrinkToFit="1"/>
    </xf>
    <xf numFmtId="20" fontId="6" fillId="0" borderId="11" xfId="0" applyNumberFormat="1" applyFont="1" applyFill="1" applyBorder="1" applyAlignment="1">
      <alignment horizontal="center" vertical="center" shrinkToFit="1"/>
    </xf>
    <xf numFmtId="188" fontId="6" fillId="0" borderId="18" xfId="0" applyNumberFormat="1" applyFont="1" applyFill="1" applyBorder="1" applyAlignment="1">
      <alignment horizontal="center" vertical="center" shrinkToFit="1"/>
    </xf>
    <xf numFmtId="20" fontId="6" fillId="0" borderId="19" xfId="0" applyNumberFormat="1" applyFont="1" applyFill="1" applyBorder="1" applyAlignment="1">
      <alignment horizontal="center" vertical="center" shrinkToFit="1"/>
    </xf>
    <xf numFmtId="22" fontId="15" fillId="0" borderId="12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189" fontId="0" fillId="0" borderId="11" xfId="0" applyNumberFormat="1" applyFill="1" applyBorder="1" applyAlignment="1">
      <alignment horizontal="center" vertical="center" shrinkToFit="1"/>
    </xf>
    <xf numFmtId="188" fontId="6" fillId="0" borderId="20" xfId="0" applyNumberFormat="1" applyFont="1" applyBorder="1" applyAlignment="1">
      <alignment horizontal="center" vertical="center" shrinkToFit="1"/>
    </xf>
    <xf numFmtId="20" fontId="6" fillId="0" borderId="21" xfId="0" applyNumberFormat="1" applyFont="1" applyBorder="1" applyAlignment="1">
      <alignment horizontal="center" vertical="center" shrinkToFit="1"/>
    </xf>
    <xf numFmtId="22" fontId="15" fillId="0" borderId="22" xfId="0" applyNumberFormat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189" fontId="0" fillId="0" borderId="30" xfId="0" applyNumberFormat="1" applyBorder="1" applyAlignment="1">
      <alignment horizontal="center" vertical="center" shrinkToFit="1"/>
    </xf>
    <xf numFmtId="188" fontId="6" fillId="0" borderId="31" xfId="0" applyNumberFormat="1" applyFont="1" applyFill="1" applyBorder="1" applyAlignment="1">
      <alignment horizontal="center" vertical="center" shrinkToFit="1"/>
    </xf>
    <xf numFmtId="20" fontId="6" fillId="0" borderId="30" xfId="0" applyNumberFormat="1" applyFont="1" applyFill="1" applyBorder="1" applyAlignment="1">
      <alignment horizontal="center" vertical="center" shrinkToFit="1"/>
    </xf>
    <xf numFmtId="22" fontId="15" fillId="0" borderId="28" xfId="0" applyNumberFormat="1" applyFont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191" fontId="15" fillId="0" borderId="32" xfId="49" applyNumberFormat="1" applyFont="1" applyFill="1" applyBorder="1" applyAlignment="1">
      <alignment horizontal="center" vertical="center" shrinkToFit="1"/>
    </xf>
    <xf numFmtId="191" fontId="15" fillId="0" borderId="33" xfId="49" applyNumberFormat="1" applyFont="1" applyFill="1" applyBorder="1" applyAlignment="1">
      <alignment horizontal="center" vertical="center" shrinkToFit="1"/>
    </xf>
    <xf numFmtId="189" fontId="0" fillId="0" borderId="19" xfId="0" applyNumberFormat="1" applyFill="1" applyBorder="1" applyAlignment="1">
      <alignment horizontal="center" vertical="center" shrinkToFit="1"/>
    </xf>
    <xf numFmtId="188" fontId="6" fillId="0" borderId="34" xfId="0" applyNumberFormat="1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22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188" fontId="6" fillId="0" borderId="35" xfId="0" applyNumberFormat="1" applyFont="1" applyBorder="1" applyAlignment="1">
      <alignment horizontal="center" vertical="center" shrinkToFit="1"/>
    </xf>
    <xf numFmtId="20" fontId="6" fillId="0" borderId="36" xfId="0" applyNumberFormat="1" applyFont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56" fontId="9" fillId="0" borderId="37" xfId="0" applyNumberFormat="1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191" fontId="15" fillId="0" borderId="14" xfId="0" applyNumberFormat="1" applyFont="1" applyFill="1" applyBorder="1" applyAlignment="1">
      <alignment horizontal="center" vertical="center" shrinkToFit="1"/>
    </xf>
    <xf numFmtId="0" fontId="6" fillId="32" borderId="12" xfId="0" applyNumberFormat="1" applyFont="1" applyFill="1" applyBorder="1" applyAlignment="1">
      <alignment horizontal="center" vertical="center" shrinkToFit="1"/>
    </xf>
    <xf numFmtId="22" fontId="15" fillId="32" borderId="12" xfId="0" applyNumberFormat="1" applyFont="1" applyFill="1" applyBorder="1" applyAlignment="1">
      <alignment horizontal="center" vertical="center" shrinkToFit="1"/>
    </xf>
    <xf numFmtId="0" fontId="15" fillId="32" borderId="13" xfId="0" applyFont="1" applyFill="1" applyBorder="1" applyAlignment="1">
      <alignment horizontal="center" vertical="center" shrinkToFit="1"/>
    </xf>
    <xf numFmtId="0" fontId="15" fillId="32" borderId="14" xfId="0" applyFont="1" applyFill="1" applyBorder="1" applyAlignment="1">
      <alignment horizontal="center" vertical="center" shrinkToFit="1"/>
    </xf>
    <xf numFmtId="189" fontId="0" fillId="32" borderId="11" xfId="0" applyNumberForma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8" fillId="0" borderId="2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24" xfId="0" applyFont="1" applyBorder="1" applyAlignment="1">
      <alignment horizontal="right" vertical="center"/>
    </xf>
    <xf numFmtId="0" fontId="30" fillId="0" borderId="22" xfId="0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28" fillId="0" borderId="21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30" fillId="0" borderId="27" xfId="0" applyFont="1" applyBorder="1" applyAlignment="1">
      <alignment horizontal="right" vertical="center"/>
    </xf>
    <xf numFmtId="0" fontId="30" fillId="0" borderId="28" xfId="0" applyFont="1" applyBorder="1" applyAlignment="1">
      <alignment horizontal="right" vertical="center"/>
    </xf>
    <xf numFmtId="0" fontId="29" fillId="0" borderId="23" xfId="0" applyFont="1" applyBorder="1" applyAlignment="1">
      <alignment horizontal="left" vertical="center"/>
    </xf>
    <xf numFmtId="0" fontId="30" fillId="0" borderId="29" xfId="0" applyFont="1" applyBorder="1" applyAlignment="1">
      <alignment horizontal="right" vertical="center"/>
    </xf>
    <xf numFmtId="0" fontId="28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0" fillId="0" borderId="38" xfId="0" applyFont="1" applyBorder="1" applyAlignment="1">
      <alignment horizontal="right" vertical="center"/>
    </xf>
    <xf numFmtId="0" fontId="29" fillId="0" borderId="38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191" fontId="15" fillId="0" borderId="12" xfId="0" applyNumberFormat="1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191" fontId="15" fillId="33" borderId="12" xfId="49" applyNumberFormat="1" applyFont="1" applyFill="1" applyBorder="1" applyAlignment="1">
      <alignment horizontal="center" vertical="center" shrinkToFit="1"/>
    </xf>
    <xf numFmtId="0" fontId="15" fillId="33" borderId="13" xfId="0" applyFont="1" applyFill="1" applyBorder="1" applyAlignment="1">
      <alignment horizontal="center" vertical="center" shrinkToFit="1"/>
    </xf>
    <xf numFmtId="191" fontId="15" fillId="33" borderId="14" xfId="49" applyNumberFormat="1" applyFont="1" applyFill="1" applyBorder="1" applyAlignment="1">
      <alignment horizontal="center" vertical="center" shrinkToFit="1"/>
    </xf>
    <xf numFmtId="189" fontId="0" fillId="33" borderId="39" xfId="0" applyNumberFormat="1" applyFill="1" applyBorder="1" applyAlignment="1">
      <alignment horizontal="center" vertical="center" shrinkToFit="1"/>
    </xf>
    <xf numFmtId="0" fontId="6" fillId="33" borderId="11" xfId="0" applyNumberFormat="1" applyFont="1" applyFill="1" applyBorder="1" applyAlignment="1">
      <alignment horizontal="center" vertical="center" shrinkToFit="1"/>
    </xf>
    <xf numFmtId="22" fontId="15" fillId="33" borderId="28" xfId="0" applyNumberFormat="1" applyFont="1" applyFill="1" applyBorder="1" applyAlignment="1">
      <alignment horizontal="center" vertical="center" shrinkToFit="1"/>
    </xf>
    <xf numFmtId="0" fontId="15" fillId="33" borderId="27" xfId="0" applyFont="1" applyFill="1" applyBorder="1" applyAlignment="1">
      <alignment horizontal="center" vertical="center" shrinkToFit="1"/>
    </xf>
    <xf numFmtId="0" fontId="15" fillId="33" borderId="29" xfId="0" applyFont="1" applyFill="1" applyBorder="1" applyAlignment="1">
      <alignment horizontal="center" vertical="center" shrinkToFit="1"/>
    </xf>
    <xf numFmtId="189" fontId="0" fillId="33" borderId="40" xfId="0" applyNumberFormat="1" applyFill="1" applyBorder="1" applyAlignment="1">
      <alignment horizontal="center" vertical="center" shrinkToFit="1"/>
    </xf>
    <xf numFmtId="0" fontId="6" fillId="33" borderId="22" xfId="0" applyNumberFormat="1" applyFont="1" applyFill="1" applyBorder="1" applyAlignment="1">
      <alignment horizontal="center" vertical="center" shrinkToFit="1"/>
    </xf>
    <xf numFmtId="22" fontId="15" fillId="33" borderId="12" xfId="0" applyNumberFormat="1" applyFont="1" applyFill="1" applyBorder="1" applyAlignment="1">
      <alignment horizontal="center" vertical="center" shrinkToFit="1"/>
    </xf>
    <xf numFmtId="0" fontId="15" fillId="33" borderId="14" xfId="0" applyFont="1" applyFill="1" applyBorder="1" applyAlignment="1">
      <alignment horizontal="center" vertical="center" shrinkToFit="1"/>
    </xf>
    <xf numFmtId="0" fontId="6" fillId="33" borderId="12" xfId="0" applyNumberFormat="1" applyFont="1" applyFill="1" applyBorder="1" applyAlignment="1">
      <alignment horizontal="center" vertical="center" shrinkToFit="1"/>
    </xf>
    <xf numFmtId="22" fontId="15" fillId="0" borderId="16" xfId="0" applyNumberFormat="1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189" fontId="0" fillId="0" borderId="43" xfId="0" applyNumberFormat="1" applyFill="1" applyBorder="1" applyAlignment="1">
      <alignment horizontal="center" vertical="center" shrinkToFit="1"/>
    </xf>
    <xf numFmtId="189" fontId="0" fillId="0" borderId="40" xfId="0" applyNumberFormat="1" applyFill="1" applyBorder="1" applyAlignment="1">
      <alignment horizontal="center" vertical="center" shrinkToFit="1"/>
    </xf>
    <xf numFmtId="191" fontId="15" fillId="0" borderId="12" xfId="49" applyNumberFormat="1" applyFont="1" applyFill="1" applyBorder="1" applyAlignment="1">
      <alignment horizontal="center" vertical="center" shrinkToFit="1"/>
    </xf>
    <xf numFmtId="191" fontId="15" fillId="0" borderId="14" xfId="49" applyNumberFormat="1" applyFont="1" applyFill="1" applyBorder="1" applyAlignment="1">
      <alignment horizontal="center" vertical="center" shrinkToFit="1"/>
    </xf>
    <xf numFmtId="189" fontId="0" fillId="0" borderId="39" xfId="0" applyNumberFormat="1" applyFill="1" applyBorder="1" applyAlignment="1">
      <alignment horizontal="center" vertical="center" shrinkToFit="1"/>
    </xf>
    <xf numFmtId="189" fontId="0" fillId="0" borderId="25" xfId="0" applyNumberFormat="1" applyFill="1" applyBorder="1" applyAlignment="1">
      <alignment horizontal="center" vertical="center" shrinkToFit="1"/>
    </xf>
    <xf numFmtId="22" fontId="15" fillId="0" borderId="14" xfId="0" applyNumberFormat="1" applyFont="1" applyFill="1" applyBorder="1" applyAlignment="1">
      <alignment horizontal="center" vertical="center" shrinkToFit="1"/>
    </xf>
    <xf numFmtId="0" fontId="6" fillId="9" borderId="22" xfId="0" applyNumberFormat="1" applyFont="1" applyFill="1" applyBorder="1" applyAlignment="1">
      <alignment horizontal="center" vertical="center" shrinkToFit="1"/>
    </xf>
    <xf numFmtId="0" fontId="6" fillId="9" borderId="12" xfId="0" applyNumberFormat="1" applyFont="1" applyFill="1" applyBorder="1" applyAlignment="1">
      <alignment horizontal="center" vertical="center" shrinkToFit="1"/>
    </xf>
    <xf numFmtId="0" fontId="14" fillId="9" borderId="11" xfId="0" applyFont="1" applyFill="1" applyBorder="1" applyAlignment="1">
      <alignment horizontal="center" vertical="center" shrinkToFit="1"/>
    </xf>
    <xf numFmtId="0" fontId="6" fillId="9" borderId="11" xfId="0" applyNumberFormat="1" applyFont="1" applyFill="1" applyBorder="1" applyAlignment="1">
      <alignment horizontal="center" vertical="center" shrinkToFit="1"/>
    </xf>
    <xf numFmtId="0" fontId="14" fillId="9" borderId="19" xfId="0" applyFont="1" applyFill="1" applyBorder="1" applyAlignment="1">
      <alignment horizontal="center" vertical="center" shrinkToFit="1"/>
    </xf>
    <xf numFmtId="188" fontId="35" fillId="0" borderId="17" xfId="0" applyNumberFormat="1" applyFont="1" applyFill="1" applyBorder="1" applyAlignment="1">
      <alignment horizontal="center" vertical="center" shrinkToFit="1"/>
    </xf>
    <xf numFmtId="22" fontId="15" fillId="9" borderId="22" xfId="0" applyNumberFormat="1" applyFont="1" applyFill="1" applyBorder="1" applyAlignment="1">
      <alignment horizontal="center" vertical="center" shrinkToFit="1"/>
    </xf>
    <xf numFmtId="0" fontId="15" fillId="9" borderId="23" xfId="0" applyFont="1" applyFill="1" applyBorder="1" applyAlignment="1">
      <alignment horizontal="center" vertical="center" shrinkToFit="1"/>
    </xf>
    <xf numFmtId="189" fontId="0" fillId="9" borderId="40" xfId="0" applyNumberFormat="1" applyFill="1" applyBorder="1" applyAlignment="1">
      <alignment horizontal="center" vertical="center" shrinkToFit="1"/>
    </xf>
    <xf numFmtId="0" fontId="15" fillId="9" borderId="13" xfId="0" applyFont="1" applyFill="1" applyBorder="1" applyAlignment="1">
      <alignment horizontal="center" vertical="center" shrinkToFit="1"/>
    </xf>
    <xf numFmtId="191" fontId="15" fillId="9" borderId="12" xfId="49" applyNumberFormat="1" applyFont="1" applyFill="1" applyBorder="1" applyAlignment="1">
      <alignment horizontal="center" vertical="center" shrinkToFit="1"/>
    </xf>
    <xf numFmtId="191" fontId="15" fillId="9" borderId="14" xfId="49" applyNumberFormat="1" applyFont="1" applyFill="1" applyBorder="1" applyAlignment="1">
      <alignment horizontal="center" vertical="center" shrinkToFit="1"/>
    </xf>
    <xf numFmtId="191" fontId="15" fillId="9" borderId="32" xfId="49" applyNumberFormat="1" applyFont="1" applyFill="1" applyBorder="1" applyAlignment="1">
      <alignment horizontal="center" vertical="center" shrinkToFit="1"/>
    </xf>
    <xf numFmtId="0" fontId="15" fillId="9" borderId="26" xfId="0" applyFont="1" applyFill="1" applyBorder="1" applyAlignment="1">
      <alignment horizontal="center" vertical="center" shrinkToFit="1"/>
    </xf>
    <xf numFmtId="191" fontId="15" fillId="9" borderId="33" xfId="49" applyNumberFormat="1" applyFont="1" applyFill="1" applyBorder="1" applyAlignment="1">
      <alignment horizontal="center" vertical="center" shrinkToFit="1"/>
    </xf>
    <xf numFmtId="189" fontId="0" fillId="9" borderId="25" xfId="0" applyNumberFormat="1" applyFill="1" applyBorder="1" applyAlignment="1">
      <alignment horizontal="center" vertical="center" shrinkToFit="1"/>
    </xf>
    <xf numFmtId="191" fontId="15" fillId="33" borderId="12" xfId="0" applyNumberFormat="1" applyFont="1" applyFill="1" applyBorder="1" applyAlignment="1">
      <alignment horizontal="center" vertical="center" shrinkToFit="1"/>
    </xf>
    <xf numFmtId="191" fontId="15" fillId="33" borderId="13" xfId="0" applyNumberFormat="1" applyFont="1" applyFill="1" applyBorder="1" applyAlignment="1">
      <alignment horizontal="center" vertical="center" shrinkToFit="1"/>
    </xf>
    <xf numFmtId="191" fontId="15" fillId="33" borderId="14" xfId="0" applyNumberFormat="1" applyFont="1" applyFill="1" applyBorder="1" applyAlignment="1">
      <alignment horizontal="center" vertical="center" shrinkToFit="1"/>
    </xf>
    <xf numFmtId="22" fontId="15" fillId="33" borderId="14" xfId="0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9" fillId="34" borderId="44" xfId="0" applyFont="1" applyFill="1" applyBorder="1" applyAlignment="1">
      <alignment horizontal="center" vertical="center" shrinkToFit="1"/>
    </xf>
    <xf numFmtId="22" fontId="15" fillId="33" borderId="22" xfId="0" applyNumberFormat="1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horizontal="center" vertical="center" shrinkToFit="1"/>
    </xf>
    <xf numFmtId="191" fontId="15" fillId="33" borderId="24" xfId="0" applyNumberFormat="1" applyFont="1" applyFill="1" applyBorder="1" applyAlignment="1">
      <alignment horizontal="center" vertical="center" shrinkToFit="1"/>
    </xf>
    <xf numFmtId="191" fontId="15" fillId="33" borderId="28" xfId="0" applyNumberFormat="1" applyFont="1" applyFill="1" applyBorder="1" applyAlignment="1">
      <alignment horizontal="center" vertical="center" shrinkToFit="1"/>
    </xf>
    <xf numFmtId="188" fontId="6" fillId="35" borderId="20" xfId="0" applyNumberFormat="1" applyFont="1" applyFill="1" applyBorder="1" applyAlignment="1">
      <alignment horizontal="center" vertical="center" shrinkToFit="1"/>
    </xf>
    <xf numFmtId="20" fontId="6" fillId="35" borderId="21" xfId="0" applyNumberFormat="1" applyFont="1" applyFill="1" applyBorder="1" applyAlignment="1">
      <alignment horizontal="center" vertical="center" shrinkToFit="1"/>
    </xf>
    <xf numFmtId="0" fontId="6" fillId="35" borderId="22" xfId="0" applyNumberFormat="1" applyFont="1" applyFill="1" applyBorder="1" applyAlignment="1">
      <alignment horizontal="center" vertical="center" shrinkToFit="1"/>
    </xf>
    <xf numFmtId="22" fontId="15" fillId="35" borderId="22" xfId="0" applyNumberFormat="1" applyFont="1" applyFill="1" applyBorder="1" applyAlignment="1">
      <alignment horizontal="center" vertical="center" shrinkToFit="1"/>
    </xf>
    <xf numFmtId="0" fontId="15" fillId="35" borderId="23" xfId="0" applyFont="1" applyFill="1" applyBorder="1" applyAlignment="1">
      <alignment horizontal="center" vertical="center" shrinkToFit="1"/>
    </xf>
    <xf numFmtId="191" fontId="15" fillId="35" borderId="24" xfId="0" applyNumberFormat="1" applyFont="1" applyFill="1" applyBorder="1" applyAlignment="1">
      <alignment horizontal="center" vertical="center" shrinkToFit="1"/>
    </xf>
    <xf numFmtId="189" fontId="0" fillId="35" borderId="11" xfId="0" applyNumberFormat="1" applyFill="1" applyBorder="1" applyAlignment="1">
      <alignment horizontal="center" vertical="center" shrinkToFit="1"/>
    </xf>
    <xf numFmtId="188" fontId="6" fillId="35" borderId="17" xfId="0" applyNumberFormat="1" applyFont="1" applyFill="1" applyBorder="1" applyAlignment="1">
      <alignment horizontal="center" vertical="center" shrinkToFit="1"/>
    </xf>
    <xf numFmtId="20" fontId="6" fillId="35" borderId="11" xfId="0" applyNumberFormat="1" applyFont="1" applyFill="1" applyBorder="1" applyAlignment="1">
      <alignment horizontal="center" vertical="center" shrinkToFit="1"/>
    </xf>
    <xf numFmtId="0" fontId="6" fillId="35" borderId="12" xfId="0" applyNumberFormat="1" applyFont="1" applyFill="1" applyBorder="1" applyAlignment="1">
      <alignment horizontal="center" vertical="center" shrinkToFit="1"/>
    </xf>
    <xf numFmtId="22" fontId="15" fillId="35" borderId="12" xfId="0" applyNumberFormat="1" applyFont="1" applyFill="1" applyBorder="1" applyAlignment="1">
      <alignment horizontal="center" vertical="center" shrinkToFit="1"/>
    </xf>
    <xf numFmtId="0" fontId="15" fillId="35" borderId="13" xfId="0" applyFont="1" applyFill="1" applyBorder="1" applyAlignment="1">
      <alignment horizontal="center" vertical="center" shrinkToFit="1"/>
    </xf>
    <xf numFmtId="0" fontId="15" fillId="35" borderId="14" xfId="0" applyFont="1" applyFill="1" applyBorder="1" applyAlignment="1">
      <alignment horizontal="center" vertical="center" shrinkToFit="1"/>
    </xf>
    <xf numFmtId="189" fontId="0" fillId="35" borderId="40" xfId="0" applyNumberFormat="1" applyFill="1" applyBorder="1" applyAlignment="1">
      <alignment horizontal="center" vertical="center" shrinkToFit="1"/>
    </xf>
    <xf numFmtId="22" fontId="15" fillId="35" borderId="14" xfId="0" applyNumberFormat="1" applyFont="1" applyFill="1" applyBorder="1" applyAlignment="1">
      <alignment horizontal="center" vertical="center" shrinkToFit="1"/>
    </xf>
    <xf numFmtId="191" fontId="15" fillId="35" borderId="12" xfId="0" applyNumberFormat="1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191" fontId="15" fillId="35" borderId="12" xfId="49" applyNumberFormat="1" applyFont="1" applyFill="1" applyBorder="1" applyAlignment="1">
      <alignment horizontal="center" vertical="center" shrinkToFit="1"/>
    </xf>
    <xf numFmtId="191" fontId="15" fillId="35" borderId="14" xfId="49" applyNumberFormat="1" applyFont="1" applyFill="1" applyBorder="1" applyAlignment="1">
      <alignment horizontal="center" vertical="center" shrinkToFit="1"/>
    </xf>
    <xf numFmtId="189" fontId="0" fillId="35" borderId="39" xfId="0" applyNumberFormat="1" applyFill="1" applyBorder="1" applyAlignment="1">
      <alignment horizontal="center" vertical="center" shrinkToFit="1"/>
    </xf>
    <xf numFmtId="188" fontId="6" fillId="35" borderId="31" xfId="0" applyNumberFormat="1" applyFont="1" applyFill="1" applyBorder="1" applyAlignment="1">
      <alignment horizontal="center" vertical="center" shrinkToFit="1"/>
    </xf>
    <xf numFmtId="20" fontId="6" fillId="35" borderId="30" xfId="0" applyNumberFormat="1" applyFont="1" applyFill="1" applyBorder="1" applyAlignment="1">
      <alignment horizontal="center" vertical="center" shrinkToFit="1"/>
    </xf>
    <xf numFmtId="0" fontId="6" fillId="35" borderId="11" xfId="0" applyNumberFormat="1" applyFont="1" applyFill="1" applyBorder="1" applyAlignment="1">
      <alignment horizontal="center" vertical="center" shrinkToFit="1"/>
    </xf>
    <xf numFmtId="22" fontId="15" fillId="35" borderId="28" xfId="0" applyNumberFormat="1" applyFont="1" applyFill="1" applyBorder="1" applyAlignment="1">
      <alignment horizontal="center" vertical="center" shrinkToFit="1"/>
    </xf>
    <xf numFmtId="0" fontId="15" fillId="35" borderId="27" xfId="0" applyFont="1" applyFill="1" applyBorder="1" applyAlignment="1">
      <alignment horizontal="center" vertical="center" shrinkToFit="1"/>
    </xf>
    <xf numFmtId="191" fontId="15" fillId="35" borderId="29" xfId="0" applyNumberFormat="1" applyFont="1" applyFill="1" applyBorder="1" applyAlignment="1">
      <alignment horizontal="center" vertical="center" shrinkToFit="1"/>
    </xf>
    <xf numFmtId="191" fontId="15" fillId="35" borderId="14" xfId="0" applyNumberFormat="1" applyFont="1" applyFill="1" applyBorder="1" applyAlignment="1">
      <alignment horizontal="center" vertical="center" shrinkToFit="1"/>
    </xf>
    <xf numFmtId="191" fontId="15" fillId="9" borderId="22" xfId="0" applyNumberFormat="1" applyFont="1" applyFill="1" applyBorder="1" applyAlignment="1">
      <alignment horizontal="center" vertical="center" shrinkToFit="1"/>
    </xf>
    <xf numFmtId="191" fontId="15" fillId="9" borderId="24" xfId="0" applyNumberFormat="1" applyFont="1" applyFill="1" applyBorder="1" applyAlignment="1">
      <alignment horizontal="center" vertical="center" shrinkToFit="1"/>
    </xf>
    <xf numFmtId="22" fontId="15" fillId="9" borderId="14" xfId="0" applyNumberFormat="1" applyFont="1" applyFill="1" applyBorder="1" applyAlignment="1">
      <alignment horizontal="center" vertical="center" shrinkToFit="1"/>
    </xf>
    <xf numFmtId="191" fontId="15" fillId="9" borderId="12" xfId="0" applyNumberFormat="1" applyFont="1" applyFill="1" applyBorder="1" applyAlignment="1">
      <alignment horizontal="center" vertical="center" shrinkToFit="1"/>
    </xf>
    <xf numFmtId="0" fontId="34" fillId="0" borderId="45" xfId="0" applyFont="1" applyBorder="1" applyAlignment="1">
      <alignment horizontal="right" vertical="center"/>
    </xf>
    <xf numFmtId="0" fontId="33" fillId="0" borderId="46" xfId="0" applyFont="1" applyBorder="1" applyAlignment="1">
      <alignment horizontal="right" vertical="center"/>
    </xf>
    <xf numFmtId="0" fontId="28" fillId="0" borderId="47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center"/>
    </xf>
    <xf numFmtId="0" fontId="78" fillId="0" borderId="51" xfId="0" applyFont="1" applyBorder="1" applyAlignment="1">
      <alignment horizontal="left" vertical="center"/>
    </xf>
    <xf numFmtId="0" fontId="78" fillId="0" borderId="52" xfId="0" applyFont="1" applyBorder="1" applyAlignment="1">
      <alignment horizontal="left" vertical="center"/>
    </xf>
    <xf numFmtId="0" fontId="79" fillId="0" borderId="53" xfId="0" applyFont="1" applyBorder="1" applyAlignment="1">
      <alignment horizontal="right" vertical="center"/>
    </xf>
    <xf numFmtId="0" fontId="79" fillId="0" borderId="49" xfId="0" applyFont="1" applyBorder="1" applyAlignment="1">
      <alignment vertical="center"/>
    </xf>
    <xf numFmtId="0" fontId="79" fillId="0" borderId="54" xfId="0" applyFont="1" applyBorder="1" applyAlignment="1">
      <alignment horizontal="right" vertical="center"/>
    </xf>
    <xf numFmtId="0" fontId="79" fillId="0" borderId="55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8" fillId="36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86" fontId="12" fillId="37" borderId="56" xfId="0" applyNumberFormat="1" applyFont="1" applyFill="1" applyBorder="1" applyAlignment="1">
      <alignment horizontal="center" vertical="center"/>
    </xf>
    <xf numFmtId="186" fontId="12" fillId="37" borderId="57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2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35" fillId="9" borderId="58" xfId="0" applyNumberFormat="1" applyFont="1" applyFill="1" applyBorder="1" applyAlignment="1">
      <alignment horizontal="center" vertical="center" shrinkToFit="1"/>
    </xf>
    <xf numFmtId="0" fontId="35" fillId="9" borderId="59" xfId="0" applyNumberFormat="1" applyFont="1" applyFill="1" applyBorder="1" applyAlignment="1">
      <alignment horizontal="center" vertical="center" shrinkToFit="1"/>
    </xf>
    <xf numFmtId="0" fontId="35" fillId="9" borderId="60" xfId="0" applyNumberFormat="1" applyFont="1" applyFill="1" applyBorder="1" applyAlignment="1">
      <alignment horizontal="center" vertical="center" shrinkToFit="1"/>
    </xf>
    <xf numFmtId="0" fontId="35" fillId="9" borderId="10" xfId="0" applyNumberFormat="1" applyFont="1" applyFill="1" applyBorder="1" applyAlignment="1">
      <alignment horizontal="center" vertical="center" shrinkToFit="1"/>
    </xf>
    <xf numFmtId="0" fontId="35" fillId="9" borderId="0" xfId="0" applyNumberFormat="1" applyFont="1" applyFill="1" applyBorder="1" applyAlignment="1">
      <alignment horizontal="center" vertical="center" shrinkToFit="1"/>
    </xf>
    <xf numFmtId="0" fontId="35" fillId="9" borderId="44" xfId="0" applyNumberFormat="1" applyFont="1" applyFill="1" applyBorder="1" applyAlignment="1">
      <alignment horizontal="center" vertical="center" shrinkToFit="1"/>
    </xf>
    <xf numFmtId="0" fontId="35" fillId="9" borderId="61" xfId="0" applyNumberFormat="1" applyFont="1" applyFill="1" applyBorder="1" applyAlignment="1">
      <alignment horizontal="center" vertical="center" shrinkToFit="1"/>
    </xf>
    <xf numFmtId="0" fontId="35" fillId="9" borderId="62" xfId="0" applyNumberFormat="1" applyFont="1" applyFill="1" applyBorder="1" applyAlignment="1">
      <alignment horizontal="center" vertical="center" shrinkToFit="1"/>
    </xf>
    <xf numFmtId="0" fontId="35" fillId="9" borderId="63" xfId="0" applyNumberFormat="1" applyFont="1" applyFill="1" applyBorder="1" applyAlignment="1">
      <alignment horizontal="center" vertical="center" shrinkToFit="1"/>
    </xf>
    <xf numFmtId="0" fontId="26" fillId="38" borderId="64" xfId="0" applyFont="1" applyFill="1" applyBorder="1" applyAlignment="1">
      <alignment horizontal="center" vertical="center" shrinkToFit="1"/>
    </xf>
    <xf numFmtId="0" fontId="26" fillId="38" borderId="57" xfId="0" applyFont="1" applyFill="1" applyBorder="1" applyAlignment="1">
      <alignment horizontal="center" vertical="center" shrinkToFit="1"/>
    </xf>
    <xf numFmtId="56" fontId="9" fillId="0" borderId="35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34" borderId="16" xfId="0" applyFont="1" applyFill="1" applyBorder="1" applyAlignment="1">
      <alignment horizontal="center" vertical="center" shrinkToFit="1"/>
    </xf>
    <xf numFmtId="0" fontId="9" fillId="34" borderId="41" xfId="0" applyFont="1" applyFill="1" applyBorder="1" applyAlignment="1">
      <alignment horizontal="center" vertical="center" shrinkToFit="1"/>
    </xf>
    <xf numFmtId="0" fontId="9" fillId="34" borderId="65" xfId="0" applyFont="1" applyFill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7" fillId="37" borderId="66" xfId="0" applyFont="1" applyFill="1" applyBorder="1" applyAlignment="1">
      <alignment horizontal="center" vertical="center" shrinkToFit="1"/>
    </xf>
    <xf numFmtId="0" fontId="17" fillId="37" borderId="67" xfId="0" applyFont="1" applyFill="1" applyBorder="1" applyAlignment="1">
      <alignment horizontal="center" vertical="center" shrinkToFit="1"/>
    </xf>
    <xf numFmtId="0" fontId="17" fillId="37" borderId="68" xfId="0" applyFont="1" applyFill="1" applyBorder="1" applyAlignment="1">
      <alignment horizontal="center" vertical="center" shrinkToFit="1"/>
    </xf>
    <xf numFmtId="0" fontId="17" fillId="37" borderId="69" xfId="0" applyFont="1" applyFill="1" applyBorder="1" applyAlignment="1">
      <alignment horizontal="center" vertical="center" shrinkToFit="1"/>
    </xf>
    <xf numFmtId="0" fontId="17" fillId="37" borderId="70" xfId="0" applyFont="1" applyFill="1" applyBorder="1" applyAlignment="1">
      <alignment horizontal="center" vertical="center" shrinkToFit="1"/>
    </xf>
    <xf numFmtId="0" fontId="17" fillId="37" borderId="71" xfId="0" applyFont="1" applyFill="1" applyBorder="1" applyAlignment="1">
      <alignment horizontal="center" vertical="center" shrinkToFit="1"/>
    </xf>
    <xf numFmtId="0" fontId="2" fillId="37" borderId="0" xfId="0" applyFont="1" applyFill="1" applyBorder="1" applyAlignment="1">
      <alignment vertical="center" shrinkToFit="1"/>
    </xf>
    <xf numFmtId="0" fontId="16" fillId="39" borderId="72" xfId="0" applyFont="1" applyFill="1" applyBorder="1" applyAlignment="1">
      <alignment horizontal="center" vertical="center" wrapText="1" shrinkToFit="1"/>
    </xf>
    <xf numFmtId="0" fontId="16" fillId="39" borderId="0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22" fontId="4" fillId="0" borderId="11" xfId="0" applyNumberFormat="1" applyFont="1" applyFill="1" applyBorder="1" applyAlignment="1">
      <alignment horizontal="distributed" vertical="center"/>
    </xf>
    <xf numFmtId="0" fontId="29" fillId="0" borderId="10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30" fillId="0" borderId="30" xfId="0" applyFont="1" applyBorder="1" applyAlignment="1">
      <alignment horizontal="right" vertical="center"/>
    </xf>
    <xf numFmtId="0" fontId="30" fillId="0" borderId="45" xfId="0" applyFont="1" applyBorder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horizontal="right" vertical="center"/>
    </xf>
    <xf numFmtId="0" fontId="28" fillId="0" borderId="3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30" fillId="0" borderId="29" xfId="0" applyFont="1" applyBorder="1" applyAlignment="1">
      <alignment horizontal="right" vertical="center"/>
    </xf>
    <xf numFmtId="0" fontId="29" fillId="0" borderId="28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86" fontId="12" fillId="0" borderId="56" xfId="0" applyNumberFormat="1" applyFont="1" applyFill="1" applyBorder="1" applyAlignment="1">
      <alignment horizontal="center" vertical="center"/>
    </xf>
    <xf numFmtId="186" fontId="12" fillId="0" borderId="5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left" vertical="center"/>
    </xf>
    <xf numFmtId="0" fontId="27" fillId="0" borderId="77" xfId="0" applyFont="1" applyFill="1" applyBorder="1" applyAlignment="1">
      <alignment vertical="center"/>
    </xf>
    <xf numFmtId="0" fontId="20" fillId="0" borderId="75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0" fillId="0" borderId="78" xfId="0" applyFill="1" applyBorder="1" applyAlignment="1">
      <alignment horizontal="left" vertical="center"/>
    </xf>
    <xf numFmtId="0" fontId="0" fillId="0" borderId="76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0" fillId="0" borderId="77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27" fillId="0" borderId="7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4" fillId="0" borderId="73" xfId="0" applyFont="1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9" fillId="0" borderId="81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19" fillId="0" borderId="78" xfId="0" applyFont="1" applyFill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vertical="center"/>
    </xf>
    <xf numFmtId="0" fontId="19" fillId="0" borderId="73" xfId="0" applyFont="1" applyFill="1" applyBorder="1" applyAlignment="1">
      <alignment vertical="top"/>
    </xf>
    <xf numFmtId="0" fontId="0" fillId="0" borderId="8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9" fillId="0" borderId="74" xfId="0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19" fillId="0" borderId="85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left" vertical="center"/>
    </xf>
    <xf numFmtId="0" fontId="19" fillId="0" borderId="73" xfId="0" applyFont="1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19" fillId="0" borderId="73" xfId="0" applyFont="1" applyFill="1" applyBorder="1" applyAlignment="1">
      <alignment vertical="center"/>
    </xf>
    <xf numFmtId="0" fontId="18" fillId="0" borderId="84" xfId="0" applyFont="1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80" fillId="0" borderId="8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81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8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86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/>
    </xf>
    <xf numFmtId="0" fontId="0" fillId="0" borderId="88" xfId="0" applyFill="1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7" fillId="0" borderId="85" xfId="0" applyFont="1" applyFill="1" applyBorder="1" applyAlignment="1">
      <alignment horizontal="right" vertical="center"/>
    </xf>
    <xf numFmtId="0" fontId="19" fillId="0" borderId="7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80" fillId="0" borderId="7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shrinkToFit="1"/>
    </xf>
    <xf numFmtId="0" fontId="25" fillId="0" borderId="89" xfId="0" applyFont="1" applyFill="1" applyBorder="1" applyAlignment="1">
      <alignment horizontal="center" vertical="center"/>
    </xf>
    <xf numFmtId="0" fontId="80" fillId="0" borderId="7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27" fillId="0" borderId="74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84" xfId="0" applyFont="1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0" fillId="0" borderId="88" xfId="0" applyFill="1" applyBorder="1" applyAlignment="1">
      <alignment vertical="center"/>
    </xf>
    <xf numFmtId="0" fontId="27" fillId="0" borderId="85" xfId="0" applyFont="1" applyFill="1" applyBorder="1" applyAlignment="1">
      <alignment vertical="center"/>
    </xf>
    <xf numFmtId="0" fontId="19" fillId="0" borderId="82" xfId="0" applyFont="1" applyFill="1" applyBorder="1" applyAlignment="1">
      <alignment vertical="center"/>
    </xf>
    <xf numFmtId="0" fontId="0" fillId="0" borderId="92" xfId="0" applyFill="1" applyBorder="1" applyAlignment="1">
      <alignment horizontal="left" vertical="center"/>
    </xf>
    <xf numFmtId="0" fontId="19" fillId="0" borderId="93" xfId="0" applyFont="1" applyFill="1" applyBorder="1" applyAlignment="1">
      <alignment horizontal="right" vertical="center"/>
    </xf>
    <xf numFmtId="0" fontId="0" fillId="0" borderId="85" xfId="0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94" xfId="0" applyFill="1" applyBorder="1" applyAlignment="1">
      <alignment horizontal="left" vertical="center"/>
    </xf>
    <xf numFmtId="0" fontId="0" fillId="0" borderId="48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81" fillId="0" borderId="73" xfId="0" applyFont="1" applyFill="1" applyBorder="1" applyAlignment="1">
      <alignment horizontal="left" vertical="center"/>
    </xf>
    <xf numFmtId="0" fontId="0" fillId="0" borderId="94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1" fillId="0" borderId="76" xfId="0" applyFont="1" applyFill="1" applyBorder="1" applyAlignment="1">
      <alignment horizontal="left" vertical="center"/>
    </xf>
    <xf numFmtId="0" fontId="0" fillId="0" borderId="94" xfId="0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82" fillId="0" borderId="84" xfId="0" applyFont="1" applyFill="1" applyBorder="1" applyAlignment="1">
      <alignment horizontal="left" vertical="center"/>
    </xf>
    <xf numFmtId="0" fontId="20" fillId="0" borderId="80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81" fillId="0" borderId="80" xfId="0" applyFont="1" applyFill="1" applyBorder="1" applyAlignment="1">
      <alignment horizontal="left" vertical="center"/>
    </xf>
    <xf numFmtId="0" fontId="19" fillId="0" borderId="76" xfId="0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2" fillId="0" borderId="74" xfId="0" applyFont="1" applyFill="1" applyBorder="1" applyAlignment="1">
      <alignment vertical="center"/>
    </xf>
    <xf numFmtId="0" fontId="19" fillId="0" borderId="78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0" fillId="0" borderId="76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80" fillId="0" borderId="8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19" fillId="0" borderId="75" xfId="0" applyFont="1" applyFill="1" applyBorder="1" applyAlignment="1">
      <alignment vertical="center"/>
    </xf>
    <xf numFmtId="0" fontId="36" fillId="0" borderId="8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80" fillId="0" borderId="86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19" fillId="0" borderId="22" xfId="0" applyFont="1" applyFill="1" applyBorder="1" applyAlignment="1">
      <alignment vertical="center"/>
    </xf>
    <xf numFmtId="0" fontId="0" fillId="0" borderId="80" xfId="0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9" fillId="0" borderId="95" xfId="0" applyFont="1" applyFill="1" applyBorder="1" applyAlignment="1">
      <alignment vertical="center"/>
    </xf>
    <xf numFmtId="0" fontId="2" fillId="0" borderId="89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38" fillId="0" borderId="8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83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38" borderId="30" xfId="0" applyFill="1" applyBorder="1" applyAlignment="1">
      <alignment horizontal="center" vertical="center"/>
    </xf>
    <xf numFmtId="0" fontId="4" fillId="38" borderId="11" xfId="0" applyFont="1" applyFill="1" applyBorder="1" applyAlignment="1">
      <alignment horizontal="distributed" vertical="center"/>
    </xf>
    <xf numFmtId="0" fontId="0" fillId="38" borderId="2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obuyuki\AppData\Local\Microsoft\Windows\Temporary%20Internet%20Files\Content.Outlook\W4OVPQAV\0422%20&#65300;&#24180;&#29983;&#22823;&#20250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時程表"/>
      <sheetName val="Fトーナメント "/>
      <sheetName val="Sheet1"/>
    </sheetNames>
    <sheetDataSet>
      <sheetData sheetId="0">
        <row r="6">
          <cell r="Q6" t="str">
            <v>烏森ＳＣ</v>
          </cell>
        </row>
        <row r="8">
          <cell r="Q8" t="str">
            <v>落一小ドリームス</v>
          </cell>
        </row>
        <row r="12">
          <cell r="Q12" t="str">
            <v>ドランチＦＣ</v>
          </cell>
        </row>
        <row r="14">
          <cell r="Q14" t="str">
            <v>鷹の子ＳＣ</v>
          </cell>
        </row>
        <row r="16">
          <cell r="Q16" t="str">
            <v>東根ＪＦＣ</v>
          </cell>
        </row>
        <row r="20">
          <cell r="Q20" t="str">
            <v>金富ＳＣ</v>
          </cell>
        </row>
        <row r="22">
          <cell r="Q22" t="str">
            <v>ソレイユＦＣ</v>
          </cell>
        </row>
        <row r="40">
          <cell r="Q40" t="str">
            <v>月光原ＳＣ</v>
          </cell>
        </row>
        <row r="42">
          <cell r="Q42" t="str">
            <v>淀橋ＦＣ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S13" sqref="S13"/>
    </sheetView>
  </sheetViews>
  <sheetFormatPr defaultColWidth="8.875" defaultRowHeight="13.5"/>
  <cols>
    <col min="1" max="1" width="8.875" style="4" customWidth="1"/>
    <col min="2" max="2" width="4.50390625" style="4" bestFit="1" customWidth="1"/>
    <col min="3" max="3" width="18.625" style="4" customWidth="1"/>
    <col min="4" max="15" width="6.375" style="4" customWidth="1"/>
    <col min="16" max="16" width="4.50390625" style="5" customWidth="1"/>
    <col min="17" max="17" width="18.625" style="4" customWidth="1"/>
    <col min="18" max="16384" width="8.875" style="4" customWidth="1"/>
  </cols>
  <sheetData>
    <row r="1" spans="2:17" ht="30.75" customHeight="1" thickBot="1">
      <c r="B1" s="280" t="s">
        <v>122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2:17" ht="33" customHeight="1" thickBot="1">
      <c r="B2" s="281">
        <v>39943</v>
      </c>
      <c r="C2" s="282"/>
      <c r="D2" s="283" t="s">
        <v>59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4" spans="1:19" ht="14.25" customHeight="1" thickBot="1">
      <c r="A4" s="285"/>
      <c r="B4" s="211">
        <v>1</v>
      </c>
      <c r="C4" s="212" t="s">
        <v>17</v>
      </c>
      <c r="D4" s="286"/>
      <c r="E4" s="287"/>
      <c r="F4" s="277"/>
      <c r="G4" s="277"/>
      <c r="O4" s="288"/>
      <c r="P4" s="476">
        <v>22</v>
      </c>
      <c r="Q4" s="477" t="s">
        <v>40</v>
      </c>
      <c r="R4" s="351"/>
      <c r="S4" s="277"/>
    </row>
    <row r="5" spans="1:19" ht="14.25" customHeight="1" thickBot="1">
      <c r="A5" s="285"/>
      <c r="B5" s="211"/>
      <c r="C5" s="212"/>
      <c r="D5" s="290"/>
      <c r="E5" s="291" t="s">
        <v>69</v>
      </c>
      <c r="F5" s="292">
        <v>9</v>
      </c>
      <c r="G5" s="277"/>
      <c r="M5" s="293">
        <v>11</v>
      </c>
      <c r="N5" s="294"/>
      <c r="O5" s="295"/>
      <c r="P5" s="478"/>
      <c r="Q5" s="477"/>
      <c r="R5" s="351"/>
      <c r="S5" s="277"/>
    </row>
    <row r="6" spans="2:17" ht="14.25" customHeight="1" thickBot="1">
      <c r="B6" s="211">
        <v>2</v>
      </c>
      <c r="C6" s="212" t="s">
        <v>23</v>
      </c>
      <c r="D6" s="296">
        <v>0</v>
      </c>
      <c r="E6" s="289"/>
      <c r="F6" s="297">
        <v>1</v>
      </c>
      <c r="G6" s="298"/>
      <c r="M6" s="299"/>
      <c r="N6" s="300" t="s">
        <v>125</v>
      </c>
      <c r="O6" s="301"/>
      <c r="P6" s="215">
        <v>23</v>
      </c>
      <c r="Q6" s="212" t="s">
        <v>41</v>
      </c>
    </row>
    <row r="7" spans="2:17" ht="14.25" customHeight="1" thickBot="1">
      <c r="B7" s="211"/>
      <c r="C7" s="212"/>
      <c r="D7" s="302" t="s">
        <v>11</v>
      </c>
      <c r="E7" s="303"/>
      <c r="F7" s="277"/>
      <c r="G7" s="298"/>
      <c r="H7" s="277"/>
      <c r="I7" s="277"/>
      <c r="J7" s="277"/>
      <c r="L7" s="304"/>
      <c r="M7" s="305">
        <v>0</v>
      </c>
      <c r="N7" s="306">
        <v>3</v>
      </c>
      <c r="O7" s="307" t="s">
        <v>16</v>
      </c>
      <c r="P7" s="216"/>
      <c r="Q7" s="212"/>
    </row>
    <row r="8" spans="2:17" ht="15" thickBot="1">
      <c r="B8" s="211">
        <v>3</v>
      </c>
      <c r="C8" s="212" t="s">
        <v>24</v>
      </c>
      <c r="D8" s="308"/>
      <c r="E8" s="309"/>
      <c r="F8" s="310" t="s">
        <v>77</v>
      </c>
      <c r="G8" s="311">
        <v>11</v>
      </c>
      <c r="H8" s="277"/>
      <c r="I8" s="277"/>
      <c r="J8" s="277"/>
      <c r="L8" s="312"/>
      <c r="M8" s="277"/>
      <c r="N8" s="313">
        <v>6</v>
      </c>
      <c r="O8" s="314"/>
      <c r="P8" s="215">
        <v>24</v>
      </c>
      <c r="Q8" s="212" t="s">
        <v>42</v>
      </c>
    </row>
    <row r="9" spans="2:17" ht="15" thickBot="1">
      <c r="B9" s="211"/>
      <c r="C9" s="212"/>
      <c r="D9" s="315">
        <v>10</v>
      </c>
      <c r="E9" s="316"/>
      <c r="F9" s="317"/>
      <c r="G9" s="318">
        <v>2</v>
      </c>
      <c r="H9" s="298"/>
      <c r="I9" s="277"/>
      <c r="J9" s="277"/>
      <c r="L9" s="304">
        <v>6</v>
      </c>
      <c r="M9" s="310" t="s">
        <v>81</v>
      </c>
      <c r="N9" s="319"/>
      <c r="O9" s="320"/>
      <c r="P9" s="216"/>
      <c r="Q9" s="212"/>
    </row>
    <row r="10" spans="2:17" ht="14.25" thickBot="1">
      <c r="B10" s="211">
        <v>4</v>
      </c>
      <c r="C10" s="212" t="s">
        <v>25</v>
      </c>
      <c r="D10" s="321"/>
      <c r="E10" s="322"/>
      <c r="F10" s="323"/>
      <c r="G10" s="277"/>
      <c r="H10" s="298"/>
      <c r="I10" s="277"/>
      <c r="J10" s="277"/>
      <c r="K10" s="304"/>
      <c r="L10" s="324">
        <v>0</v>
      </c>
      <c r="M10" s="325"/>
      <c r="N10" s="277"/>
      <c r="O10" s="326"/>
      <c r="P10" s="215">
        <v>25</v>
      </c>
      <c r="Q10" s="212" t="s">
        <v>43</v>
      </c>
    </row>
    <row r="11" spans="2:17" ht="15" thickBot="1">
      <c r="B11" s="211"/>
      <c r="C11" s="212"/>
      <c r="D11" s="327"/>
      <c r="E11" s="328" t="s">
        <v>70</v>
      </c>
      <c r="F11" s="329">
        <v>10</v>
      </c>
      <c r="G11" s="277"/>
      <c r="H11" s="298"/>
      <c r="I11" s="277"/>
      <c r="J11" s="277"/>
      <c r="K11" s="304"/>
      <c r="L11" s="323"/>
      <c r="M11" s="330">
        <v>6</v>
      </c>
      <c r="N11" s="331" t="s">
        <v>75</v>
      </c>
      <c r="O11" s="332"/>
      <c r="P11" s="216"/>
      <c r="Q11" s="212"/>
    </row>
    <row r="12" spans="2:17" ht="14.25">
      <c r="B12" s="211">
        <v>5</v>
      </c>
      <c r="C12" s="212" t="s">
        <v>26</v>
      </c>
      <c r="D12" s="333"/>
      <c r="E12" s="334"/>
      <c r="F12" s="335">
        <v>1</v>
      </c>
      <c r="G12" s="336"/>
      <c r="H12" s="337"/>
      <c r="I12" s="336"/>
      <c r="J12" s="277"/>
      <c r="K12" s="312"/>
      <c r="L12" s="277"/>
      <c r="M12" s="313">
        <v>0</v>
      </c>
      <c r="N12" s="338"/>
      <c r="O12" s="339"/>
      <c r="P12" s="215">
        <v>26</v>
      </c>
      <c r="Q12" s="212" t="s">
        <v>44</v>
      </c>
    </row>
    <row r="13" spans="2:17" ht="14.25">
      <c r="B13" s="211"/>
      <c r="C13" s="212"/>
      <c r="D13" s="340"/>
      <c r="E13" s="341"/>
      <c r="F13" s="342"/>
      <c r="G13" s="277"/>
      <c r="H13" s="298"/>
      <c r="I13" s="277"/>
      <c r="J13" s="277"/>
      <c r="K13" s="304"/>
      <c r="L13" s="277"/>
      <c r="N13" s="343"/>
      <c r="O13" s="295"/>
      <c r="P13" s="216"/>
      <c r="Q13" s="212"/>
    </row>
    <row r="14" spans="2:17" ht="15" thickBot="1">
      <c r="B14" s="211">
        <v>6</v>
      </c>
      <c r="C14" s="212" t="s">
        <v>27</v>
      </c>
      <c r="D14" s="344"/>
      <c r="E14" s="345"/>
      <c r="F14" s="277"/>
      <c r="G14" s="277"/>
      <c r="H14" s="298"/>
      <c r="I14" s="277"/>
      <c r="J14" s="277"/>
      <c r="K14" s="304"/>
      <c r="L14" s="277"/>
      <c r="M14" s="277"/>
      <c r="N14" s="346"/>
      <c r="O14" s="301"/>
      <c r="P14" s="215">
        <v>27</v>
      </c>
      <c r="Q14" s="226" t="s">
        <v>45</v>
      </c>
    </row>
    <row r="15" spans="2:17" ht="15" thickBot="1">
      <c r="B15" s="211"/>
      <c r="C15" s="212"/>
      <c r="D15" s="347"/>
      <c r="E15" s="310" t="s">
        <v>71</v>
      </c>
      <c r="F15" s="348">
        <v>11</v>
      </c>
      <c r="G15" s="349" t="s">
        <v>85</v>
      </c>
      <c r="H15" s="350">
        <v>4</v>
      </c>
      <c r="I15" s="277"/>
      <c r="J15" s="277"/>
      <c r="K15" s="304">
        <v>5</v>
      </c>
      <c r="L15" s="351" t="s">
        <v>87</v>
      </c>
      <c r="M15" s="352">
        <v>0</v>
      </c>
      <c r="N15" s="353" t="s">
        <v>66</v>
      </c>
      <c r="O15" s="354"/>
      <c r="P15" s="216"/>
      <c r="Q15" s="227"/>
    </row>
    <row r="16" spans="2:17" ht="14.25">
      <c r="B16" s="211">
        <v>7</v>
      </c>
      <c r="C16" s="212" t="s">
        <v>28</v>
      </c>
      <c r="D16" s="347"/>
      <c r="E16" s="355"/>
      <c r="F16" s="356">
        <v>0</v>
      </c>
      <c r="G16" s="349"/>
      <c r="H16" s="357">
        <v>2</v>
      </c>
      <c r="I16" s="277"/>
      <c r="K16" s="358">
        <v>4</v>
      </c>
      <c r="L16" s="359"/>
      <c r="M16" s="360">
        <v>2</v>
      </c>
      <c r="N16" s="361"/>
      <c r="O16" s="339"/>
      <c r="P16" s="228">
        <v>42</v>
      </c>
      <c r="Q16" s="226" t="s">
        <v>46</v>
      </c>
    </row>
    <row r="17" spans="2:17" ht="15" thickBot="1">
      <c r="B17" s="211"/>
      <c r="C17" s="212"/>
      <c r="D17" s="362">
        <v>6</v>
      </c>
      <c r="E17" s="287"/>
      <c r="F17" s="317" t="s">
        <v>78</v>
      </c>
      <c r="G17" s="363">
        <v>2</v>
      </c>
      <c r="H17" s="364"/>
      <c r="I17" s="277"/>
      <c r="K17" s="364"/>
      <c r="L17" s="365">
        <v>4</v>
      </c>
      <c r="M17" s="366" t="s">
        <v>82</v>
      </c>
      <c r="N17" s="367">
        <v>0</v>
      </c>
      <c r="O17" s="368" t="s">
        <v>62</v>
      </c>
      <c r="P17" s="369"/>
      <c r="Q17" s="369"/>
    </row>
    <row r="18" spans="2:17" ht="14.25" thickBot="1">
      <c r="B18" s="211">
        <v>8</v>
      </c>
      <c r="C18" s="212" t="s">
        <v>29</v>
      </c>
      <c r="D18" s="370"/>
      <c r="E18" s="277"/>
      <c r="F18" s="310"/>
      <c r="G18" s="292">
        <v>7</v>
      </c>
      <c r="H18" s="323"/>
      <c r="I18" s="277"/>
      <c r="J18" s="371"/>
      <c r="K18" s="372"/>
      <c r="L18" s="323">
        <v>1</v>
      </c>
      <c r="M18" s="373"/>
      <c r="N18" s="374">
        <v>15</v>
      </c>
      <c r="O18" s="375"/>
      <c r="P18" s="215">
        <v>28</v>
      </c>
      <c r="Q18" s="213" t="s">
        <v>47</v>
      </c>
    </row>
    <row r="19" spans="2:17" ht="15" thickBot="1">
      <c r="B19" s="211"/>
      <c r="C19" s="212"/>
      <c r="D19" s="376" t="s">
        <v>12</v>
      </c>
      <c r="E19" s="377">
        <v>2</v>
      </c>
      <c r="F19" s="378"/>
      <c r="G19" s="337"/>
      <c r="H19" s="323"/>
      <c r="I19" s="277"/>
      <c r="J19" s="371"/>
      <c r="K19" s="372"/>
      <c r="L19" s="323"/>
      <c r="N19" s="336"/>
      <c r="O19" s="295"/>
      <c r="P19" s="216"/>
      <c r="Q19" s="379"/>
    </row>
    <row r="20" spans="2:17" ht="14.25" customHeight="1" thickBot="1">
      <c r="B20" s="211">
        <v>9</v>
      </c>
      <c r="C20" s="212" t="s">
        <v>30</v>
      </c>
      <c r="D20" s="380"/>
      <c r="E20" s="381">
        <v>4</v>
      </c>
      <c r="F20" s="382"/>
      <c r="G20" s="298"/>
      <c r="H20" s="323"/>
      <c r="I20" s="277"/>
      <c r="J20" s="371"/>
      <c r="K20" s="372"/>
      <c r="L20" s="323"/>
      <c r="M20" s="372"/>
      <c r="N20" s="383"/>
      <c r="O20" s="301"/>
      <c r="P20" s="215">
        <v>29</v>
      </c>
      <c r="Q20" s="217" t="s">
        <v>48</v>
      </c>
    </row>
    <row r="21" spans="2:17" ht="14.25" customHeight="1" thickBot="1">
      <c r="B21" s="211"/>
      <c r="C21" s="212"/>
      <c r="D21" s="315">
        <v>6</v>
      </c>
      <c r="E21" s="384" t="s">
        <v>151</v>
      </c>
      <c r="F21" s="309"/>
      <c r="H21" s="323"/>
      <c r="I21" s="385" t="str">
        <f>Q26</f>
        <v>ＦＣトリプレッタ渋谷Ｊｒ</v>
      </c>
      <c r="J21" s="386"/>
      <c r="K21" s="372"/>
      <c r="M21" s="372"/>
      <c r="N21" s="387">
        <v>0</v>
      </c>
      <c r="O21" s="388" t="s">
        <v>63</v>
      </c>
      <c r="P21" s="216"/>
      <c r="Q21" s="218"/>
    </row>
    <row r="22" spans="2:17" ht="14.25" customHeight="1" thickBot="1">
      <c r="B22" s="211">
        <v>10</v>
      </c>
      <c r="C22" s="212" t="s">
        <v>22</v>
      </c>
      <c r="D22" s="321"/>
      <c r="E22" s="389"/>
      <c r="F22" s="298"/>
      <c r="H22" s="323"/>
      <c r="I22" s="390">
        <v>1</v>
      </c>
      <c r="J22" s="391">
        <v>3</v>
      </c>
      <c r="K22" s="372"/>
      <c r="L22" s="323"/>
      <c r="M22" s="392">
        <v>2</v>
      </c>
      <c r="N22" s="393">
        <v>5</v>
      </c>
      <c r="O22" s="394"/>
      <c r="P22" s="215">
        <v>30</v>
      </c>
      <c r="Q22" s="217" t="s">
        <v>49</v>
      </c>
    </row>
    <row r="23" spans="2:17" ht="15" thickBot="1">
      <c r="B23" s="211"/>
      <c r="C23" s="212"/>
      <c r="D23" s="347"/>
      <c r="H23" s="317" t="s">
        <v>89</v>
      </c>
      <c r="I23" s="395">
        <v>1</v>
      </c>
      <c r="J23" s="396">
        <v>1</v>
      </c>
      <c r="K23" s="325" t="s">
        <v>90</v>
      </c>
      <c r="M23" s="397">
        <v>5</v>
      </c>
      <c r="N23" s="398"/>
      <c r="O23" s="399"/>
      <c r="P23" s="216"/>
      <c r="Q23" s="218"/>
    </row>
    <row r="24" spans="2:17" ht="15.75" thickBot="1" thickTop="1">
      <c r="B24" s="211">
        <v>11</v>
      </c>
      <c r="C24" s="212" t="s">
        <v>31</v>
      </c>
      <c r="D24" s="296"/>
      <c r="E24" s="333"/>
      <c r="F24" s="277"/>
      <c r="G24" s="277"/>
      <c r="H24" s="310"/>
      <c r="I24" s="400">
        <v>5</v>
      </c>
      <c r="J24" s="401">
        <v>7</v>
      </c>
      <c r="K24" s="310"/>
      <c r="M24" s="304"/>
      <c r="N24" s="402"/>
      <c r="O24" s="354"/>
      <c r="P24" s="215">
        <v>31</v>
      </c>
      <c r="Q24" s="217" t="s">
        <v>50</v>
      </c>
    </row>
    <row r="25" spans="2:21" ht="14.25" customHeight="1" thickBot="1">
      <c r="B25" s="211"/>
      <c r="C25" s="212"/>
      <c r="D25" s="290"/>
      <c r="E25" s="403"/>
      <c r="F25" s="404">
        <v>0</v>
      </c>
      <c r="G25" s="277"/>
      <c r="H25" s="277"/>
      <c r="I25" s="405"/>
      <c r="J25" s="401"/>
      <c r="K25" s="277"/>
      <c r="M25" s="406"/>
      <c r="N25" s="300"/>
      <c r="O25" s="320"/>
      <c r="P25" s="216"/>
      <c r="Q25" s="218"/>
      <c r="U25" s="277"/>
    </row>
    <row r="26" spans="2:17" ht="14.25" customHeight="1" thickBot="1">
      <c r="B26" s="211">
        <v>12</v>
      </c>
      <c r="C26" s="213" t="s">
        <v>32</v>
      </c>
      <c r="D26" s="296"/>
      <c r="E26" s="407" t="s">
        <v>152</v>
      </c>
      <c r="F26" s="408">
        <v>4</v>
      </c>
      <c r="G26" s="298"/>
      <c r="H26" s="277"/>
      <c r="I26" s="409"/>
      <c r="J26" s="410"/>
      <c r="K26" s="277"/>
      <c r="M26" s="277"/>
      <c r="N26" s="411"/>
      <c r="O26" s="295"/>
      <c r="P26" s="215">
        <v>32</v>
      </c>
      <c r="Q26" s="226" t="s">
        <v>51</v>
      </c>
    </row>
    <row r="27" spans="2:17" ht="14.25" customHeight="1" thickBot="1">
      <c r="B27" s="211"/>
      <c r="C27" s="214"/>
      <c r="D27" s="412" t="s">
        <v>14</v>
      </c>
      <c r="E27" s="413">
        <v>0</v>
      </c>
      <c r="F27" s="298"/>
      <c r="G27" s="298"/>
      <c r="H27" s="277"/>
      <c r="I27" s="409"/>
      <c r="J27" s="410"/>
      <c r="K27" s="277"/>
      <c r="L27" s="277"/>
      <c r="M27" s="277"/>
      <c r="N27" s="414"/>
      <c r="O27" s="415"/>
      <c r="P27" s="216"/>
      <c r="Q27" s="227"/>
    </row>
    <row r="28" spans="2:17" ht="15" thickBot="1">
      <c r="B28" s="211">
        <v>13</v>
      </c>
      <c r="C28" s="212" t="s">
        <v>33</v>
      </c>
      <c r="D28" s="416"/>
      <c r="E28" s="417">
        <v>2</v>
      </c>
      <c r="F28" s="277"/>
      <c r="G28" s="418"/>
      <c r="H28" s="277"/>
      <c r="I28" s="409"/>
      <c r="J28" s="419"/>
      <c r="K28" s="277"/>
      <c r="L28" s="287"/>
      <c r="M28" s="299"/>
      <c r="N28" s="361" t="s">
        <v>67</v>
      </c>
      <c r="O28" s="420"/>
      <c r="P28" s="215">
        <v>33</v>
      </c>
      <c r="Q28" s="217" t="s">
        <v>52</v>
      </c>
    </row>
    <row r="29" spans="2:17" ht="15" thickBot="1">
      <c r="B29" s="211"/>
      <c r="C29" s="212"/>
      <c r="D29" s="421"/>
      <c r="E29" s="316"/>
      <c r="F29" s="310" t="s">
        <v>79</v>
      </c>
      <c r="G29" s="350">
        <v>3</v>
      </c>
      <c r="H29" s="277"/>
      <c r="I29" s="409"/>
      <c r="J29" s="422"/>
      <c r="K29" s="277"/>
      <c r="L29" s="299">
        <v>9</v>
      </c>
      <c r="M29" s="310" t="s">
        <v>83</v>
      </c>
      <c r="N29" s="423"/>
      <c r="O29" s="424" t="s">
        <v>64</v>
      </c>
      <c r="P29" s="216"/>
      <c r="Q29" s="218"/>
    </row>
    <row r="30" spans="2:17" ht="14.25" thickBot="1">
      <c r="B30" s="211">
        <v>14</v>
      </c>
      <c r="C30" s="212" t="s">
        <v>34</v>
      </c>
      <c r="D30" s="330">
        <v>4</v>
      </c>
      <c r="E30" s="277"/>
      <c r="F30" s="317"/>
      <c r="G30" s="357">
        <v>0</v>
      </c>
      <c r="H30" s="277"/>
      <c r="I30" s="409"/>
      <c r="J30" s="422"/>
      <c r="K30" s="304"/>
      <c r="L30" s="323">
        <v>3</v>
      </c>
      <c r="M30" s="325"/>
      <c r="N30" s="305"/>
      <c r="O30" s="425"/>
      <c r="P30" s="215">
        <v>34</v>
      </c>
      <c r="Q30" s="217" t="s">
        <v>53</v>
      </c>
    </row>
    <row r="31" spans="2:17" ht="14.25" customHeight="1" thickBot="1">
      <c r="B31" s="211"/>
      <c r="C31" s="212"/>
      <c r="D31" s="426" t="s">
        <v>13</v>
      </c>
      <c r="E31" s="427">
        <v>4</v>
      </c>
      <c r="F31" s="323"/>
      <c r="G31" s="323"/>
      <c r="H31" s="277"/>
      <c r="I31" s="409"/>
      <c r="J31" s="422"/>
      <c r="K31" s="304"/>
      <c r="L31" s="323"/>
      <c r="M31" s="313"/>
      <c r="N31" s="428"/>
      <c r="O31" s="332"/>
      <c r="P31" s="216"/>
      <c r="Q31" s="218"/>
    </row>
    <row r="32" spans="2:17" ht="15" thickBot="1">
      <c r="B32" s="211">
        <v>15</v>
      </c>
      <c r="C32" s="212" t="s">
        <v>35</v>
      </c>
      <c r="D32" s="429"/>
      <c r="E32" s="381">
        <v>3</v>
      </c>
      <c r="F32" s="430"/>
      <c r="G32" s="431" t="s">
        <v>86</v>
      </c>
      <c r="H32" s="432">
        <v>1</v>
      </c>
      <c r="I32" s="409"/>
      <c r="J32" s="422"/>
      <c r="K32" s="299">
        <v>3</v>
      </c>
      <c r="L32" s="317" t="s">
        <v>88</v>
      </c>
      <c r="M32" s="313"/>
      <c r="N32" s="433"/>
      <c r="O32" s="339"/>
      <c r="P32" s="215">
        <v>35</v>
      </c>
      <c r="Q32" s="217" t="s">
        <v>20</v>
      </c>
    </row>
    <row r="33" spans="2:17" ht="14.25" thickBot="1">
      <c r="B33" s="211"/>
      <c r="C33" s="212"/>
      <c r="D33" s="434">
        <v>4</v>
      </c>
      <c r="E33" s="384" t="s">
        <v>153</v>
      </c>
      <c r="F33" s="435">
        <v>0</v>
      </c>
      <c r="G33" s="359"/>
      <c r="H33" s="292">
        <v>4</v>
      </c>
      <c r="I33" s="277"/>
      <c r="J33" s="277"/>
      <c r="K33" s="323">
        <v>2</v>
      </c>
      <c r="L33" s="436"/>
      <c r="M33" s="392"/>
      <c r="N33" s="437" t="s">
        <v>68</v>
      </c>
      <c r="O33" s="295"/>
      <c r="P33" s="216"/>
      <c r="Q33" s="218"/>
    </row>
    <row r="34" spans="2:17" ht="14.25" customHeight="1" thickBot="1">
      <c r="B34" s="211">
        <v>16</v>
      </c>
      <c r="C34" s="212" t="s">
        <v>36</v>
      </c>
      <c r="D34" s="330"/>
      <c r="E34" s="389"/>
      <c r="F34" s="427">
        <v>1</v>
      </c>
      <c r="G34" s="277"/>
      <c r="H34" s="298"/>
      <c r="I34" s="277"/>
      <c r="J34" s="277"/>
      <c r="K34" s="323"/>
      <c r="L34" s="277"/>
      <c r="M34" s="397"/>
      <c r="N34" s="351"/>
      <c r="O34" s="326"/>
      <c r="P34" s="215">
        <v>36</v>
      </c>
      <c r="Q34" s="217" t="s">
        <v>54</v>
      </c>
    </row>
    <row r="35" spans="2:17" ht="14.25">
      <c r="B35" s="211"/>
      <c r="C35" s="212"/>
      <c r="D35" s="347"/>
      <c r="E35" s="277"/>
      <c r="F35" s="313"/>
      <c r="G35" s="277"/>
      <c r="H35" s="337"/>
      <c r="I35" s="336"/>
      <c r="J35" s="277"/>
      <c r="K35" s="438"/>
      <c r="L35" s="287"/>
      <c r="M35" s="277"/>
      <c r="N35" s="439"/>
      <c r="O35" s="399"/>
      <c r="P35" s="216"/>
      <c r="Q35" s="218"/>
    </row>
    <row r="36" spans="2:17" ht="15" thickBot="1">
      <c r="B36" s="211">
        <v>17</v>
      </c>
      <c r="C36" s="218" t="s">
        <v>21</v>
      </c>
      <c r="D36" s="330"/>
      <c r="E36" s="440">
        <v>1</v>
      </c>
      <c r="F36" s="277"/>
      <c r="G36" s="277"/>
      <c r="H36" s="298"/>
      <c r="I36" s="277"/>
      <c r="J36" s="277"/>
      <c r="K36" s="323"/>
      <c r="L36" s="277"/>
      <c r="M36" s="277"/>
      <c r="N36" s="389"/>
      <c r="O36" s="288"/>
      <c r="P36" s="215">
        <v>37</v>
      </c>
      <c r="Q36" s="217" t="s">
        <v>55</v>
      </c>
    </row>
    <row r="37" spans="2:17" ht="15" thickBot="1">
      <c r="B37" s="211"/>
      <c r="C37" s="212"/>
      <c r="D37" s="441"/>
      <c r="E37" s="442" t="s">
        <v>73</v>
      </c>
      <c r="F37" s="427">
        <v>1</v>
      </c>
      <c r="G37" s="277"/>
      <c r="H37" s="298"/>
      <c r="I37" s="277"/>
      <c r="J37" s="277"/>
      <c r="L37" s="372"/>
      <c r="M37" s="299"/>
      <c r="N37" s="310" t="s">
        <v>76</v>
      </c>
      <c r="O37" s="295"/>
      <c r="P37" s="216"/>
      <c r="Q37" s="218"/>
    </row>
    <row r="38" spans="2:17" ht="14.25">
      <c r="B38" s="211">
        <v>18</v>
      </c>
      <c r="C38" s="212" t="s">
        <v>37</v>
      </c>
      <c r="D38" s="347"/>
      <c r="E38" s="443"/>
      <c r="F38" s="444">
        <v>3</v>
      </c>
      <c r="G38" s="277"/>
      <c r="H38" s="298"/>
      <c r="I38" s="277"/>
      <c r="J38" s="277"/>
      <c r="K38" s="323"/>
      <c r="L38" s="364"/>
      <c r="N38" s="445"/>
      <c r="O38" s="301"/>
      <c r="P38" s="215">
        <v>38</v>
      </c>
      <c r="Q38" s="217" t="s">
        <v>56</v>
      </c>
    </row>
    <row r="39" spans="2:17" ht="15" thickBot="1">
      <c r="B39" s="211"/>
      <c r="C39" s="212"/>
      <c r="D39" s="434"/>
      <c r="E39" s="446">
        <v>1</v>
      </c>
      <c r="F39" s="317" t="s">
        <v>80</v>
      </c>
      <c r="G39" s="447">
        <v>0</v>
      </c>
      <c r="H39" s="298"/>
      <c r="I39" s="277"/>
      <c r="J39" s="277"/>
      <c r="K39" s="323"/>
      <c r="L39" s="323"/>
      <c r="M39" s="325" t="s">
        <v>84</v>
      </c>
      <c r="N39" s="336"/>
      <c r="O39" s="368"/>
      <c r="P39" s="216"/>
      <c r="Q39" s="218"/>
    </row>
    <row r="40" spans="2:17" ht="15" thickBot="1">
      <c r="B40" s="211">
        <v>19</v>
      </c>
      <c r="C40" s="212" t="s">
        <v>38</v>
      </c>
      <c r="D40" s="448"/>
      <c r="E40" s="277"/>
      <c r="F40" s="310"/>
      <c r="G40" s="449">
        <v>13</v>
      </c>
      <c r="H40" s="277"/>
      <c r="I40" s="277"/>
      <c r="J40" s="277"/>
      <c r="L40" s="397"/>
      <c r="M40" s="310"/>
      <c r="N40" s="336"/>
      <c r="O40" s="450"/>
      <c r="P40" s="215">
        <v>39</v>
      </c>
      <c r="Q40" s="217" t="s">
        <v>57</v>
      </c>
    </row>
    <row r="41" spans="2:17" ht="15" thickBot="1">
      <c r="B41" s="211"/>
      <c r="C41" s="212"/>
      <c r="D41" s="437" t="s">
        <v>15</v>
      </c>
      <c r="E41" s="377">
        <v>0</v>
      </c>
      <c r="F41" s="378"/>
      <c r="G41" s="337"/>
      <c r="H41" s="277"/>
      <c r="I41" s="277"/>
      <c r="J41" s="277"/>
      <c r="K41" s="277"/>
      <c r="L41" s="304"/>
      <c r="M41" s="277"/>
      <c r="N41" s="451">
        <v>10</v>
      </c>
      <c r="O41" s="452" t="s">
        <v>65</v>
      </c>
      <c r="P41" s="216"/>
      <c r="Q41" s="218"/>
    </row>
    <row r="42" spans="2:17" ht="14.25" customHeight="1" thickBot="1">
      <c r="B42" s="211">
        <v>20</v>
      </c>
      <c r="C42" s="212" t="s">
        <v>39</v>
      </c>
      <c r="D42" s="453"/>
      <c r="E42" s="381">
        <v>5</v>
      </c>
      <c r="F42" s="454">
        <v>2</v>
      </c>
      <c r="G42" s="298"/>
      <c r="K42" s="277"/>
      <c r="L42" s="304"/>
      <c r="M42" s="323">
        <v>2</v>
      </c>
      <c r="N42" s="455">
        <v>0</v>
      </c>
      <c r="O42" s="456"/>
      <c r="P42" s="215">
        <v>40</v>
      </c>
      <c r="Q42" s="224" t="s">
        <v>58</v>
      </c>
    </row>
    <row r="43" spans="2:18" ht="14.25" customHeight="1">
      <c r="B43" s="211"/>
      <c r="C43" s="212"/>
      <c r="D43" s="421"/>
      <c r="E43" s="384" t="s">
        <v>154</v>
      </c>
      <c r="F43" s="457">
        <v>3</v>
      </c>
      <c r="M43" s="397"/>
      <c r="N43" s="458" t="s">
        <v>126</v>
      </c>
      <c r="O43" s="313"/>
      <c r="P43" s="216"/>
      <c r="Q43" s="225"/>
      <c r="R43" s="277"/>
    </row>
    <row r="44" spans="1:18" ht="14.25" customHeight="1" thickBot="1">
      <c r="A44" s="459"/>
      <c r="B44" s="211">
        <v>21</v>
      </c>
      <c r="C44" s="212" t="s">
        <v>19</v>
      </c>
      <c r="D44" s="330"/>
      <c r="E44" s="389"/>
      <c r="F44" s="298"/>
      <c r="I44" s="460" t="s">
        <v>91</v>
      </c>
      <c r="J44" s="460"/>
      <c r="M44" s="304">
        <v>6</v>
      </c>
      <c r="N44" s="350"/>
      <c r="O44" s="295"/>
      <c r="P44" s="215">
        <v>41</v>
      </c>
      <c r="Q44" s="212" t="s">
        <v>18</v>
      </c>
      <c r="R44" s="461"/>
    </row>
    <row r="45" spans="1:18" ht="14.25">
      <c r="A45" s="462"/>
      <c r="B45" s="211"/>
      <c r="C45" s="212"/>
      <c r="D45" s="347"/>
      <c r="F45" s="463"/>
      <c r="G45" s="463"/>
      <c r="I45" s="464"/>
      <c r="J45" s="464"/>
      <c r="N45" s="313"/>
      <c r="O45" s="465"/>
      <c r="P45" s="216"/>
      <c r="Q45" s="212"/>
      <c r="R45" s="461"/>
    </row>
    <row r="46" spans="4:13" ht="15" thickBot="1">
      <c r="D46" s="287"/>
      <c r="E46" s="323"/>
      <c r="F46" s="466" t="str">
        <f>C4</f>
        <v>ヴィトーリア目黒ＦＣ</v>
      </c>
      <c r="G46" s="467"/>
      <c r="H46" s="468"/>
      <c r="I46" s="469" t="s">
        <v>6</v>
      </c>
      <c r="J46" s="470"/>
      <c r="K46" s="471"/>
      <c r="L46" s="469" t="str">
        <f>Q4</f>
        <v>ＢＯＮＯＳ</v>
      </c>
      <c r="M46" s="470"/>
    </row>
    <row r="47" spans="5:13" ht="14.25" thickTop="1">
      <c r="E47" s="323"/>
      <c r="F47" s="472"/>
      <c r="G47" s="473"/>
      <c r="H47" s="474"/>
      <c r="I47" s="445"/>
      <c r="J47" s="355"/>
      <c r="L47" s="445"/>
      <c r="M47" s="355"/>
    </row>
    <row r="48" spans="6:13" ht="17.25">
      <c r="F48" s="275"/>
      <c r="G48" s="275"/>
      <c r="H48" s="276">
        <v>2</v>
      </c>
      <c r="I48" s="277"/>
      <c r="J48" s="278"/>
      <c r="K48" s="279">
        <v>3</v>
      </c>
      <c r="L48" s="278"/>
      <c r="M48" s="278"/>
    </row>
    <row r="49" ht="13.5">
      <c r="J49" s="5"/>
    </row>
    <row r="50" ht="18.75">
      <c r="C50" s="475" t="s">
        <v>10</v>
      </c>
    </row>
    <row r="52" spans="7:12" ht="21.75" customHeight="1">
      <c r="G52" s="460" t="s">
        <v>155</v>
      </c>
      <c r="H52" s="460"/>
      <c r="I52" s="460"/>
      <c r="J52" s="460"/>
      <c r="K52" s="460"/>
      <c r="L52" s="460"/>
    </row>
    <row r="53" spans="7:12" ht="21.75" customHeight="1">
      <c r="G53" s="460" t="s">
        <v>156</v>
      </c>
      <c r="H53" s="460"/>
      <c r="I53" s="460"/>
      <c r="J53" s="460"/>
      <c r="K53" s="460"/>
      <c r="L53" s="460"/>
    </row>
    <row r="54" spans="7:12" ht="21.75" customHeight="1">
      <c r="G54" s="460" t="s">
        <v>158</v>
      </c>
      <c r="H54" s="460"/>
      <c r="I54" s="460"/>
      <c r="J54" s="460"/>
      <c r="K54" s="460"/>
      <c r="L54" s="460"/>
    </row>
    <row r="55" spans="7:12" ht="21.75" customHeight="1">
      <c r="G55" s="460" t="s">
        <v>157</v>
      </c>
      <c r="H55" s="460"/>
      <c r="I55" s="460"/>
      <c r="J55" s="460"/>
      <c r="K55" s="460"/>
      <c r="L55" s="460"/>
    </row>
  </sheetData>
  <sheetProtection/>
  <mergeCells count="133">
    <mergeCell ref="A4:A5"/>
    <mergeCell ref="R44:R45"/>
    <mergeCell ref="R4:R5"/>
    <mergeCell ref="A44:A45"/>
    <mergeCell ref="P12:P13"/>
    <mergeCell ref="P14:P15"/>
    <mergeCell ref="P32:P33"/>
    <mergeCell ref="P30:P31"/>
    <mergeCell ref="P28:P29"/>
    <mergeCell ref="E15:E16"/>
    <mergeCell ref="Q16:Q17"/>
    <mergeCell ref="D7:D8"/>
    <mergeCell ref="N15:N16"/>
    <mergeCell ref="P26:P27"/>
    <mergeCell ref="E5:E7"/>
    <mergeCell ref="P10:P11"/>
    <mergeCell ref="P16:P17"/>
    <mergeCell ref="P18:P19"/>
    <mergeCell ref="F8:F9"/>
    <mergeCell ref="M9:M10"/>
    <mergeCell ref="P20:P21"/>
    <mergeCell ref="Q24:Q25"/>
    <mergeCell ref="D17:D18"/>
    <mergeCell ref="P4:P5"/>
    <mergeCell ref="Q12:Q13"/>
    <mergeCell ref="Q14:Q15"/>
    <mergeCell ref="Q18:Q19"/>
    <mergeCell ref="Q10:Q11"/>
    <mergeCell ref="P6:P7"/>
    <mergeCell ref="P8:P9"/>
    <mergeCell ref="B4:B5"/>
    <mergeCell ref="B16:B17"/>
    <mergeCell ref="B8:B9"/>
    <mergeCell ref="B22:B23"/>
    <mergeCell ref="D9:D10"/>
    <mergeCell ref="D13:D14"/>
    <mergeCell ref="C14:C15"/>
    <mergeCell ref="B44:B45"/>
    <mergeCell ref="B42:B43"/>
    <mergeCell ref="B38:B39"/>
    <mergeCell ref="B36:B37"/>
    <mergeCell ref="B28:B29"/>
    <mergeCell ref="B34:B35"/>
    <mergeCell ref="B40:B41"/>
    <mergeCell ref="B32:B33"/>
    <mergeCell ref="Q44:Q45"/>
    <mergeCell ref="P40:P41"/>
    <mergeCell ref="P38:P39"/>
    <mergeCell ref="P44:P45"/>
    <mergeCell ref="F39:F40"/>
    <mergeCell ref="Q42:Q43"/>
    <mergeCell ref="Q38:Q39"/>
    <mergeCell ref="C34:C35"/>
    <mergeCell ref="Q34:Q35"/>
    <mergeCell ref="P34:P35"/>
    <mergeCell ref="Q30:Q31"/>
    <mergeCell ref="Q28:Q29"/>
    <mergeCell ref="I46:J47"/>
    <mergeCell ref="P42:P43"/>
    <mergeCell ref="N33:N34"/>
    <mergeCell ref="N37:N38"/>
    <mergeCell ref="M29:M30"/>
    <mergeCell ref="Q22:Q23"/>
    <mergeCell ref="P24:P25"/>
    <mergeCell ref="D41:D42"/>
    <mergeCell ref="O39:O40"/>
    <mergeCell ref="M39:M40"/>
    <mergeCell ref="Q40:Q41"/>
    <mergeCell ref="E37:E38"/>
    <mergeCell ref="Q32:Q33"/>
    <mergeCell ref="Q26:Q27"/>
    <mergeCell ref="C44:C45"/>
    <mergeCell ref="C42:C43"/>
    <mergeCell ref="C36:C37"/>
    <mergeCell ref="C40:C41"/>
    <mergeCell ref="C38:C39"/>
    <mergeCell ref="B1:Q1"/>
    <mergeCell ref="D2:Q2"/>
    <mergeCell ref="B2:C2"/>
    <mergeCell ref="C8:C9"/>
    <mergeCell ref="C10:C11"/>
    <mergeCell ref="C4:C5"/>
    <mergeCell ref="Q4:Q5"/>
    <mergeCell ref="P36:P37"/>
    <mergeCell ref="Q36:Q37"/>
    <mergeCell ref="E11:E12"/>
    <mergeCell ref="Q6:Q7"/>
    <mergeCell ref="Q8:Q9"/>
    <mergeCell ref="C22:C23"/>
    <mergeCell ref="Q20:Q21"/>
    <mergeCell ref="P22:P23"/>
    <mergeCell ref="C32:C33"/>
    <mergeCell ref="D31:D32"/>
    <mergeCell ref="B24:B25"/>
    <mergeCell ref="C24:C25"/>
    <mergeCell ref="B18:B19"/>
    <mergeCell ref="C18:C19"/>
    <mergeCell ref="D21:D22"/>
    <mergeCell ref="C26:C27"/>
    <mergeCell ref="C20:C21"/>
    <mergeCell ref="C28:C29"/>
    <mergeCell ref="B10:B11"/>
    <mergeCell ref="B6:B7"/>
    <mergeCell ref="C6:C7"/>
    <mergeCell ref="B14:B15"/>
    <mergeCell ref="B20:B21"/>
    <mergeCell ref="C30:C31"/>
    <mergeCell ref="C16:C17"/>
    <mergeCell ref="B12:B13"/>
    <mergeCell ref="C12:C13"/>
    <mergeCell ref="O17:O18"/>
    <mergeCell ref="O29:O30"/>
    <mergeCell ref="N28:N29"/>
    <mergeCell ref="G15:G16"/>
    <mergeCell ref="B26:B27"/>
    <mergeCell ref="F17:F18"/>
    <mergeCell ref="F29:F30"/>
    <mergeCell ref="B30:B31"/>
    <mergeCell ref="L15:L16"/>
    <mergeCell ref="L32:L33"/>
    <mergeCell ref="H23:H24"/>
    <mergeCell ref="K23:K24"/>
    <mergeCell ref="I44:J45"/>
    <mergeCell ref="D27:D28"/>
    <mergeCell ref="D19:D20"/>
    <mergeCell ref="G55:L55"/>
    <mergeCell ref="G54:L54"/>
    <mergeCell ref="F46:G47"/>
    <mergeCell ref="L46:M47"/>
    <mergeCell ref="I21:J21"/>
    <mergeCell ref="G52:L52"/>
    <mergeCell ref="G53:L53"/>
    <mergeCell ref="G32:G3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69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"/>
  <sheetViews>
    <sheetView zoomScale="85" zoomScaleNormal="85" zoomScalePageLayoutView="0" workbookViewId="0" topLeftCell="A7">
      <selection activeCell="J25" sqref="J25"/>
    </sheetView>
  </sheetViews>
  <sheetFormatPr defaultColWidth="8.875" defaultRowHeight="18" customHeight="1"/>
  <cols>
    <col min="1" max="1" width="6.125" style="0" customWidth="1"/>
    <col min="2" max="2" width="7.125" style="0" customWidth="1"/>
    <col min="3" max="3" width="4.25390625" style="0" customWidth="1"/>
    <col min="4" max="4" width="15.50390625" style="9" customWidth="1"/>
    <col min="5" max="6" width="3.875" style="4" customWidth="1"/>
    <col min="7" max="9" width="3.875" style="5" customWidth="1"/>
    <col min="10" max="10" width="16.50390625" style="6" customWidth="1"/>
    <col min="11" max="11" width="7.375" style="6" customWidth="1"/>
    <col min="12" max="12" width="1.625" style="6" customWidth="1"/>
    <col min="13" max="13" width="6.50390625" style="4" customWidth="1"/>
    <col min="14" max="14" width="7.125" style="1" customWidth="1"/>
    <col min="15" max="15" width="4.125" style="1" customWidth="1"/>
    <col min="16" max="16" width="16.125" style="0" customWidth="1"/>
    <col min="17" max="18" width="3.625" style="9" customWidth="1"/>
    <col min="19" max="20" width="3.625" style="4" customWidth="1"/>
    <col min="21" max="21" width="3.625" style="5" customWidth="1"/>
    <col min="22" max="22" width="13.125" style="5" customWidth="1"/>
    <col min="23" max="23" width="7.00390625" style="6" customWidth="1"/>
    <col min="24" max="25" width="3.625" style="6" customWidth="1"/>
    <col min="26" max="26" width="18.625" style="4" customWidth="1"/>
    <col min="27" max="27" width="5.125" style="0" bestFit="1" customWidth="1"/>
    <col min="28" max="28" width="8.875" style="0" customWidth="1"/>
    <col min="29" max="29" width="10.125" style="7" customWidth="1"/>
  </cols>
  <sheetData>
    <row r="1" spans="1:23" ht="10.5" customHeight="1">
      <c r="A1" s="250" t="str">
        <f>トーナメント!B1</f>
        <v>第33回　東京都ジュニアサッカー大会　第７ブロック大会2014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2"/>
    </row>
    <row r="2" spans="1:23" ht="27.75" customHeight="1" thickBot="1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</row>
    <row r="3" spans="1:23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9.5" customHeight="1" thickTop="1">
      <c r="A4" s="10"/>
      <c r="B4" s="257" t="s">
        <v>121</v>
      </c>
      <c r="C4" s="257"/>
      <c r="D4" s="257"/>
      <c r="E4" s="257"/>
      <c r="F4" s="257"/>
      <c r="G4" s="257"/>
      <c r="H4" s="257"/>
      <c r="I4" s="257"/>
      <c r="J4" s="257"/>
      <c r="K4" s="257"/>
      <c r="L4" s="11"/>
      <c r="M4" s="256" t="s">
        <v>61</v>
      </c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pans="1:29" s="8" customFormat="1" ht="19.5" customHeight="1">
      <c r="A5" s="10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11"/>
      <c r="M5" s="256" t="s">
        <v>7</v>
      </c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6"/>
      <c r="Y5" s="6"/>
      <c r="Z5" s="4"/>
      <c r="AA5"/>
      <c r="AC5" s="7"/>
    </row>
    <row r="6" spans="1:23" ht="19.5" customHeight="1" thickBot="1">
      <c r="A6" s="10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10"/>
      <c r="M6" s="256" t="s">
        <v>1</v>
      </c>
      <c r="N6" s="256"/>
      <c r="O6" s="256"/>
      <c r="P6" s="256"/>
      <c r="Q6" s="256"/>
      <c r="R6" s="256"/>
      <c r="S6" s="256"/>
      <c r="T6" s="256"/>
      <c r="U6" s="256"/>
      <c r="V6" s="256"/>
      <c r="W6" s="256"/>
    </row>
    <row r="7" spans="1:23" ht="18" customHeight="1" thickBot="1">
      <c r="A7" s="242">
        <v>39212</v>
      </c>
      <c r="B7" s="243"/>
      <c r="C7" s="24"/>
      <c r="D7" s="244" t="s">
        <v>60</v>
      </c>
      <c r="E7" s="245"/>
      <c r="F7" s="245"/>
      <c r="G7" s="245"/>
      <c r="H7" s="245"/>
      <c r="I7" s="245"/>
      <c r="J7" s="245"/>
      <c r="K7" s="246"/>
      <c r="L7" s="10"/>
      <c r="M7" s="242">
        <v>39213</v>
      </c>
      <c r="N7" s="243"/>
      <c r="O7" s="24"/>
      <c r="P7" s="244" t="s">
        <v>60</v>
      </c>
      <c r="Q7" s="245"/>
      <c r="R7" s="245"/>
      <c r="S7" s="245"/>
      <c r="T7" s="245"/>
      <c r="U7" s="245"/>
      <c r="V7" s="245"/>
      <c r="W7" s="246"/>
    </row>
    <row r="8" spans="1:23" ht="18" customHeight="1" thickBot="1">
      <c r="A8" s="75"/>
      <c r="B8" s="76"/>
      <c r="C8" s="240" t="s">
        <v>120</v>
      </c>
      <c r="D8" s="240"/>
      <c r="E8" s="240"/>
      <c r="F8" s="240"/>
      <c r="G8" s="240"/>
      <c r="H8" s="240"/>
      <c r="I8" s="240"/>
      <c r="J8" s="240"/>
      <c r="K8" s="241"/>
      <c r="L8" s="10"/>
      <c r="M8" s="75"/>
      <c r="N8" s="76"/>
      <c r="O8" s="240" t="s">
        <v>120</v>
      </c>
      <c r="P8" s="240"/>
      <c r="Q8" s="240"/>
      <c r="R8" s="240"/>
      <c r="S8" s="240"/>
      <c r="T8" s="240"/>
      <c r="U8" s="240"/>
      <c r="V8" s="240"/>
      <c r="W8" s="241"/>
    </row>
    <row r="9" spans="1:23" ht="18" customHeight="1" thickBot="1">
      <c r="A9" s="39" t="s">
        <v>2</v>
      </c>
      <c r="B9" s="40" t="s">
        <v>3</v>
      </c>
      <c r="C9" s="40" t="s">
        <v>8</v>
      </c>
      <c r="D9" s="247" t="s">
        <v>4</v>
      </c>
      <c r="E9" s="248"/>
      <c r="F9" s="248"/>
      <c r="G9" s="248"/>
      <c r="H9" s="248"/>
      <c r="I9" s="248"/>
      <c r="J9" s="249"/>
      <c r="K9" s="41" t="s">
        <v>5</v>
      </c>
      <c r="L9" s="14"/>
      <c r="M9" s="39" t="s">
        <v>2</v>
      </c>
      <c r="N9" s="40" t="s">
        <v>3</v>
      </c>
      <c r="O9" s="40" t="s">
        <v>8</v>
      </c>
      <c r="P9" s="247" t="s">
        <v>4</v>
      </c>
      <c r="Q9" s="248"/>
      <c r="R9" s="248"/>
      <c r="S9" s="248"/>
      <c r="T9" s="248"/>
      <c r="U9" s="248"/>
      <c r="V9" s="249"/>
      <c r="W9" s="41" t="s">
        <v>5</v>
      </c>
    </row>
    <row r="10" spans="1:23" ht="18" customHeight="1">
      <c r="A10" s="34">
        <v>1</v>
      </c>
      <c r="B10" s="35">
        <v>0.3958333333333333</v>
      </c>
      <c r="C10" s="50" t="s">
        <v>93</v>
      </c>
      <c r="D10" s="36" t="str">
        <f>トーナメント!Q40</f>
        <v>月光原ＳＣ</v>
      </c>
      <c r="E10" s="37"/>
      <c r="F10" s="37">
        <v>10</v>
      </c>
      <c r="G10" s="37" t="s">
        <v>0</v>
      </c>
      <c r="H10" s="37">
        <v>0</v>
      </c>
      <c r="I10" s="37"/>
      <c r="J10" s="38" t="str">
        <f>トーナメント!Q42</f>
        <v>淀橋ＦＣ</v>
      </c>
      <c r="K10" s="19">
        <v>2</v>
      </c>
      <c r="L10" s="14"/>
      <c r="M10" s="34">
        <v>1</v>
      </c>
      <c r="N10" s="35">
        <v>0.3958333333333333</v>
      </c>
      <c r="O10" s="50" t="s">
        <v>99</v>
      </c>
      <c r="P10" s="36" t="str">
        <f>トーナメント!Q36</f>
        <v>新宿ＦＣ</v>
      </c>
      <c r="Q10" s="37">
        <v>1</v>
      </c>
      <c r="R10" s="37">
        <v>3</v>
      </c>
      <c r="S10" s="37" t="s">
        <v>129</v>
      </c>
      <c r="T10" s="37">
        <v>2</v>
      </c>
      <c r="U10" s="37">
        <v>1</v>
      </c>
      <c r="V10" s="38" t="str">
        <f>トーナメント!Q38</f>
        <v>碑文谷ＦＣ</v>
      </c>
      <c r="W10" s="19">
        <v>2</v>
      </c>
    </row>
    <row r="11" spans="1:23" ht="18" customHeight="1">
      <c r="A11" s="25">
        <v>2</v>
      </c>
      <c r="B11" s="15">
        <v>0.4305555555555556</v>
      </c>
      <c r="C11" s="51" t="s">
        <v>95</v>
      </c>
      <c r="D11" s="16" t="str">
        <f>トーナメント!Q20</f>
        <v>金富ＳＣ</v>
      </c>
      <c r="E11" s="17"/>
      <c r="F11" s="17">
        <v>0</v>
      </c>
      <c r="G11" s="17" t="s">
        <v>9</v>
      </c>
      <c r="H11" s="17">
        <v>5</v>
      </c>
      <c r="I11" s="17"/>
      <c r="J11" s="18" t="str">
        <f>トーナメント!Q22</f>
        <v>ソレイユＦＣ</v>
      </c>
      <c r="K11" s="19">
        <v>1</v>
      </c>
      <c r="L11" s="14"/>
      <c r="M11" s="25">
        <v>2</v>
      </c>
      <c r="N11" s="15">
        <v>0.4305555555555556</v>
      </c>
      <c r="O11" s="51" t="s">
        <v>100</v>
      </c>
      <c r="P11" s="16" t="str">
        <f>トーナメント!C30</f>
        <v>ＦＣ落合</v>
      </c>
      <c r="Q11" s="37">
        <v>4</v>
      </c>
      <c r="R11" s="37">
        <v>4</v>
      </c>
      <c r="S11" s="37" t="s">
        <v>129</v>
      </c>
      <c r="T11" s="37">
        <v>3</v>
      </c>
      <c r="U11" s="37">
        <v>4</v>
      </c>
      <c r="V11" s="18" t="str">
        <f>トーナメント!C32</f>
        <v>落四ＳＣ</v>
      </c>
      <c r="W11" s="19">
        <v>1</v>
      </c>
    </row>
    <row r="12" spans="1:23" ht="18" customHeight="1">
      <c r="A12" s="25">
        <v>3</v>
      </c>
      <c r="B12" s="15">
        <v>0.46527777777777773</v>
      </c>
      <c r="C12" s="51" t="s">
        <v>94</v>
      </c>
      <c r="D12" s="16" t="str">
        <f>D10</f>
        <v>月光原ＳＣ</v>
      </c>
      <c r="E12" s="17"/>
      <c r="F12" s="17">
        <v>2</v>
      </c>
      <c r="G12" s="17" t="s">
        <v>0</v>
      </c>
      <c r="H12" s="17">
        <v>6</v>
      </c>
      <c r="I12" s="17"/>
      <c r="J12" s="18" t="str">
        <f>トーナメント!Q44</f>
        <v>猿楽ＦＣ</v>
      </c>
      <c r="K12" s="19">
        <v>4</v>
      </c>
      <c r="L12" s="14"/>
      <c r="M12" s="25">
        <v>3</v>
      </c>
      <c r="N12" s="15">
        <v>0.46527777777777773</v>
      </c>
      <c r="O12" s="78" t="s">
        <v>101</v>
      </c>
      <c r="P12" s="79" t="str">
        <f>P10</f>
        <v>新宿ＦＣ</v>
      </c>
      <c r="Q12" s="80"/>
      <c r="R12" s="80">
        <v>0</v>
      </c>
      <c r="S12" s="80" t="s">
        <v>0</v>
      </c>
      <c r="T12" s="80">
        <v>11</v>
      </c>
      <c r="U12" s="80"/>
      <c r="V12" s="81" t="str">
        <f>J12</f>
        <v>猿楽ＦＣ</v>
      </c>
      <c r="W12" s="82">
        <v>4</v>
      </c>
    </row>
    <row r="13" spans="1:23" ht="18" customHeight="1">
      <c r="A13" s="25">
        <v>4</v>
      </c>
      <c r="B13" s="15">
        <v>0.5</v>
      </c>
      <c r="C13" s="51" t="s">
        <v>103</v>
      </c>
      <c r="D13" s="23" t="str">
        <f>J11</f>
        <v>ソレイユＦＣ</v>
      </c>
      <c r="E13" s="17"/>
      <c r="F13" s="17">
        <v>2</v>
      </c>
      <c r="G13" s="17" t="s">
        <v>0</v>
      </c>
      <c r="H13" s="17">
        <v>5</v>
      </c>
      <c r="I13" s="17"/>
      <c r="J13" s="18" t="str">
        <f>トーナメント!Q24</f>
        <v>油面ＳＣ</v>
      </c>
      <c r="K13" s="19">
        <v>3</v>
      </c>
      <c r="L13" s="14"/>
      <c r="M13" s="25">
        <v>4</v>
      </c>
      <c r="N13" s="15">
        <v>0.5</v>
      </c>
      <c r="O13" s="51" t="s">
        <v>102</v>
      </c>
      <c r="P13" s="16" t="str">
        <f>P11</f>
        <v>ＦＣ落合</v>
      </c>
      <c r="Q13" s="17"/>
      <c r="R13" s="17">
        <v>0</v>
      </c>
      <c r="S13" s="17" t="s">
        <v>0</v>
      </c>
      <c r="T13" s="17">
        <v>1</v>
      </c>
      <c r="U13" s="17"/>
      <c r="V13" s="18" t="str">
        <f>トーナメント!C34</f>
        <v>ＦＣ　　ＷＡＳＥＤＡ</v>
      </c>
      <c r="W13" s="19">
        <v>3</v>
      </c>
    </row>
    <row r="14" spans="1:23" ht="18" customHeight="1">
      <c r="A14" s="25">
        <v>5</v>
      </c>
      <c r="B14" s="15">
        <v>0.5347222222222222</v>
      </c>
      <c r="C14" s="52" t="s">
        <v>96</v>
      </c>
      <c r="D14" s="23" t="str">
        <f>トーナメント!Q6</f>
        <v>烏森ＳＣ</v>
      </c>
      <c r="E14" s="17"/>
      <c r="F14" s="17">
        <v>3</v>
      </c>
      <c r="G14" s="17" t="s">
        <v>0</v>
      </c>
      <c r="H14" s="17">
        <v>6</v>
      </c>
      <c r="I14" s="17"/>
      <c r="J14" s="18" t="str">
        <f>トーナメント!Q8</f>
        <v>落一小ドリームス</v>
      </c>
      <c r="K14" s="19">
        <v>6</v>
      </c>
      <c r="L14" s="14"/>
      <c r="M14" s="25">
        <v>5</v>
      </c>
      <c r="N14" s="15">
        <v>0.5347222222222222</v>
      </c>
      <c r="O14" s="52" t="s">
        <v>106</v>
      </c>
      <c r="P14" s="23" t="str">
        <f>トーナメント!C6</f>
        <v>ＦＣ目黒原町</v>
      </c>
      <c r="Q14" s="17"/>
      <c r="R14" s="17">
        <v>0</v>
      </c>
      <c r="S14" s="17" t="s">
        <v>0</v>
      </c>
      <c r="T14" s="17">
        <v>10</v>
      </c>
      <c r="U14" s="17"/>
      <c r="V14" s="18" t="str">
        <f>トーナメント!C8</f>
        <v>千駄谷ＳＣ</v>
      </c>
      <c r="W14" s="19">
        <v>7</v>
      </c>
    </row>
    <row r="15" spans="1:23" ht="18" customHeight="1">
      <c r="A15" s="25">
        <v>6</v>
      </c>
      <c r="B15" s="15">
        <v>0.5694444444444444</v>
      </c>
      <c r="C15" s="52" t="s">
        <v>97</v>
      </c>
      <c r="D15" s="23" t="str">
        <f>トーナメント!Q16</f>
        <v>東根ＪＦＣ</v>
      </c>
      <c r="E15" s="17"/>
      <c r="F15" s="17">
        <v>0</v>
      </c>
      <c r="G15" s="17" t="s">
        <v>0</v>
      </c>
      <c r="H15" s="17">
        <v>15</v>
      </c>
      <c r="I15" s="17"/>
      <c r="J15" s="22" t="str">
        <f>トーナメント!Q18</f>
        <v>暁星アストラ・ジュニア</v>
      </c>
      <c r="K15" s="19">
        <v>5</v>
      </c>
      <c r="L15" s="14"/>
      <c r="M15" s="25">
        <v>6</v>
      </c>
      <c r="N15" s="15">
        <v>0.5694444444444444</v>
      </c>
      <c r="O15" s="52" t="s">
        <v>12</v>
      </c>
      <c r="P15" s="23" t="str">
        <f>トーナメント!C18</f>
        <v>ＦＣ千代田</v>
      </c>
      <c r="Q15" s="17">
        <v>6</v>
      </c>
      <c r="R15" s="17">
        <v>2</v>
      </c>
      <c r="S15" s="17" t="s">
        <v>0</v>
      </c>
      <c r="T15" s="17">
        <v>4</v>
      </c>
      <c r="U15" s="17">
        <v>6</v>
      </c>
      <c r="V15" s="22" t="str">
        <f>トーナメント!C20</f>
        <v>ＦＣ上目黒</v>
      </c>
      <c r="W15" s="19">
        <v>5</v>
      </c>
    </row>
    <row r="16" spans="1:23" ht="18" customHeight="1">
      <c r="A16" s="55">
        <v>7</v>
      </c>
      <c r="B16" s="56">
        <v>0.6041666666666666</v>
      </c>
      <c r="C16" s="59" t="s">
        <v>74</v>
      </c>
      <c r="D16" s="57" t="str">
        <f>トーナメント!Q4</f>
        <v>ＢＯＮＯＳ</v>
      </c>
      <c r="E16" s="43"/>
      <c r="F16" s="43">
        <v>11</v>
      </c>
      <c r="G16" s="43" t="s">
        <v>0</v>
      </c>
      <c r="H16" s="43">
        <v>0</v>
      </c>
      <c r="I16" s="43"/>
      <c r="J16" s="53" t="str">
        <f>J14</f>
        <v>落一小ドリームス</v>
      </c>
      <c r="K16" s="54">
        <v>8</v>
      </c>
      <c r="L16" s="14"/>
      <c r="M16" s="55">
        <v>7</v>
      </c>
      <c r="N16" s="56">
        <v>0.6041666666666666</v>
      </c>
      <c r="O16" s="59" t="s">
        <v>109</v>
      </c>
      <c r="P16" s="57" t="str">
        <f>トーナメント!C40</f>
        <v>ラスカル千駄木</v>
      </c>
      <c r="Q16" s="43"/>
      <c r="R16" s="43">
        <v>0</v>
      </c>
      <c r="S16" s="43" t="s">
        <v>0</v>
      </c>
      <c r="T16" s="43">
        <v>5</v>
      </c>
      <c r="U16" s="43"/>
      <c r="V16" s="53" t="str">
        <f>トーナメント!C42</f>
        <v>五本木ＦＣ</v>
      </c>
      <c r="W16" s="54">
        <v>6</v>
      </c>
    </row>
    <row r="17" spans="1:23" ht="18" customHeight="1">
      <c r="A17" s="26">
        <v>8</v>
      </c>
      <c r="B17" s="27">
        <v>0.638888888888889</v>
      </c>
      <c r="C17" s="50" t="s">
        <v>66</v>
      </c>
      <c r="D17" s="16" t="str">
        <f>トーナメント!Q14</f>
        <v>鷹の子ＳＣ</v>
      </c>
      <c r="E17" s="31"/>
      <c r="F17" s="31">
        <v>0</v>
      </c>
      <c r="G17" s="31" t="s">
        <v>0</v>
      </c>
      <c r="H17" s="31">
        <v>2</v>
      </c>
      <c r="I17" s="31"/>
      <c r="J17" s="77" t="str">
        <f>J15</f>
        <v>暁星アストラ・ジュニア</v>
      </c>
      <c r="K17" s="33">
        <v>7</v>
      </c>
      <c r="L17" s="14"/>
      <c r="M17" s="26">
        <v>8</v>
      </c>
      <c r="N17" s="27">
        <v>0.638888888888889</v>
      </c>
      <c r="O17" s="50" t="s">
        <v>107</v>
      </c>
      <c r="P17" s="16" t="s">
        <v>108</v>
      </c>
      <c r="Q17" s="31"/>
      <c r="R17" s="31">
        <v>9</v>
      </c>
      <c r="S17" s="31" t="s">
        <v>9</v>
      </c>
      <c r="T17" s="31">
        <v>1</v>
      </c>
      <c r="U17" s="31"/>
      <c r="V17" s="32" t="str">
        <f>V14</f>
        <v>千駄谷ＳＣ</v>
      </c>
      <c r="W17" s="33">
        <v>10</v>
      </c>
    </row>
    <row r="18" spans="1:23" ht="18" customHeight="1">
      <c r="A18" s="26">
        <v>9</v>
      </c>
      <c r="B18" s="27">
        <v>0.6736111111111112</v>
      </c>
      <c r="C18" s="51" t="s">
        <v>104</v>
      </c>
      <c r="D18" s="30" t="str">
        <f>トーナメント!Q10</f>
        <v>渋谷東部ＪＦＣ</v>
      </c>
      <c r="E18" s="31"/>
      <c r="F18" s="31">
        <v>6</v>
      </c>
      <c r="G18" s="31" t="s">
        <v>0</v>
      </c>
      <c r="H18" s="31">
        <v>0</v>
      </c>
      <c r="I18" s="31"/>
      <c r="J18" s="32" t="str">
        <f>トーナメント!Q12</f>
        <v>ドランチＦＣ</v>
      </c>
      <c r="K18" s="33">
        <v>10</v>
      </c>
      <c r="L18" s="14"/>
      <c r="M18" s="26">
        <v>9</v>
      </c>
      <c r="N18" s="27">
        <v>0.6736111111111112</v>
      </c>
      <c r="O18" s="51" t="s">
        <v>111</v>
      </c>
      <c r="P18" s="113" t="str">
        <f>V15</f>
        <v>ＦＣ上目黒</v>
      </c>
      <c r="Q18" s="31"/>
      <c r="R18" s="31">
        <v>1</v>
      </c>
      <c r="S18" s="31" t="s">
        <v>0</v>
      </c>
      <c r="T18" s="31">
        <v>10</v>
      </c>
      <c r="U18" s="31"/>
      <c r="V18" s="32" t="str">
        <f>トーナメント!C22</f>
        <v>ＯＣＨＩＳＡＮ</v>
      </c>
      <c r="W18" s="33">
        <v>8</v>
      </c>
    </row>
    <row r="19" spans="1:23" ht="18" customHeight="1" thickBot="1">
      <c r="A19" s="28">
        <v>10</v>
      </c>
      <c r="B19" s="29">
        <v>0.7083333333333334</v>
      </c>
      <c r="C19" s="58" t="s">
        <v>105</v>
      </c>
      <c r="D19" s="60" t="str">
        <f>トーナメント!C10</f>
        <v>自由が丘ＳＣ</v>
      </c>
      <c r="E19" s="42"/>
      <c r="F19" s="42">
        <v>10</v>
      </c>
      <c r="G19" s="42" t="s">
        <v>0</v>
      </c>
      <c r="H19" s="42">
        <v>1</v>
      </c>
      <c r="I19" s="42"/>
      <c r="J19" s="61" t="s">
        <v>98</v>
      </c>
      <c r="K19" s="62">
        <v>9</v>
      </c>
      <c r="L19" s="14"/>
      <c r="M19" s="28">
        <v>10</v>
      </c>
      <c r="N19" s="29">
        <v>0.7083333333333334</v>
      </c>
      <c r="O19" s="58" t="s">
        <v>110</v>
      </c>
      <c r="P19" s="60" t="str">
        <f>V16</f>
        <v>五本木ＦＣ</v>
      </c>
      <c r="Q19" s="42"/>
      <c r="R19" s="42">
        <v>2</v>
      </c>
      <c r="S19" s="42" t="s">
        <v>0</v>
      </c>
      <c r="T19" s="42">
        <v>3</v>
      </c>
      <c r="U19" s="42"/>
      <c r="V19" s="61" t="str">
        <f>トーナメント!C44</f>
        <v>ＳＣシクス</v>
      </c>
      <c r="W19" s="62">
        <v>9</v>
      </c>
    </row>
    <row r="20" spans="1:12" ht="18" customHeight="1" thickBot="1">
      <c r="A20" s="63"/>
      <c r="B20" s="64"/>
      <c r="C20" s="65"/>
      <c r="D20" s="66"/>
      <c r="E20" s="67"/>
      <c r="F20" s="67"/>
      <c r="G20" s="67"/>
      <c r="H20" s="67"/>
      <c r="I20" s="67"/>
      <c r="J20" s="67"/>
      <c r="K20" s="21"/>
      <c r="L20" s="14"/>
    </row>
    <row r="21" spans="1:23" ht="18" customHeight="1" thickBot="1">
      <c r="A21" s="242">
        <v>39219</v>
      </c>
      <c r="B21" s="243"/>
      <c r="C21" s="24"/>
      <c r="D21" s="244" t="s">
        <v>60</v>
      </c>
      <c r="E21" s="245"/>
      <c r="F21" s="245"/>
      <c r="G21" s="245"/>
      <c r="H21" s="245"/>
      <c r="I21" s="245"/>
      <c r="J21" s="245"/>
      <c r="K21" s="246"/>
      <c r="L21" s="10"/>
      <c r="M21" s="242">
        <v>39220</v>
      </c>
      <c r="N21" s="243"/>
      <c r="O21" s="24"/>
      <c r="P21" s="244" t="s">
        <v>60</v>
      </c>
      <c r="Q21" s="245"/>
      <c r="R21" s="245"/>
      <c r="S21" s="245"/>
      <c r="T21" s="245"/>
      <c r="U21" s="245"/>
      <c r="V21" s="245"/>
      <c r="W21" s="246"/>
    </row>
    <row r="22" spans="1:23" ht="18" customHeight="1" thickBot="1">
      <c r="A22" s="75"/>
      <c r="B22" s="76"/>
      <c r="C22" s="240" t="s">
        <v>120</v>
      </c>
      <c r="D22" s="240"/>
      <c r="E22" s="240"/>
      <c r="F22" s="240"/>
      <c r="G22" s="240"/>
      <c r="H22" s="240"/>
      <c r="I22" s="240"/>
      <c r="J22" s="240"/>
      <c r="K22" s="241"/>
      <c r="L22" s="10"/>
      <c r="M22" s="75"/>
      <c r="N22" s="76"/>
      <c r="O22" s="240" t="s">
        <v>120</v>
      </c>
      <c r="P22" s="240"/>
      <c r="Q22" s="240"/>
      <c r="R22" s="240"/>
      <c r="S22" s="240"/>
      <c r="T22" s="240"/>
      <c r="U22" s="240"/>
      <c r="V22" s="240"/>
      <c r="W22" s="241"/>
    </row>
    <row r="23" spans="1:23" ht="18" customHeight="1" thickBot="1">
      <c r="A23" s="39" t="s">
        <v>2</v>
      </c>
      <c r="B23" s="40" t="s">
        <v>3</v>
      </c>
      <c r="C23" s="40" t="s">
        <v>8</v>
      </c>
      <c r="D23" s="247" t="s">
        <v>4</v>
      </c>
      <c r="E23" s="248"/>
      <c r="F23" s="248"/>
      <c r="G23" s="248"/>
      <c r="H23" s="248"/>
      <c r="I23" s="248"/>
      <c r="J23" s="249"/>
      <c r="K23" s="41" t="s">
        <v>5</v>
      </c>
      <c r="L23" s="14"/>
      <c r="M23" s="39" t="s">
        <v>2</v>
      </c>
      <c r="N23" s="40" t="s">
        <v>3</v>
      </c>
      <c r="O23" s="40" t="s">
        <v>8</v>
      </c>
      <c r="P23" s="247" t="s">
        <v>4</v>
      </c>
      <c r="Q23" s="248"/>
      <c r="R23" s="248"/>
      <c r="S23" s="248"/>
      <c r="T23" s="248"/>
      <c r="U23" s="248"/>
      <c r="V23" s="249"/>
      <c r="W23" s="41" t="s">
        <v>5</v>
      </c>
    </row>
    <row r="24" spans="1:23" ht="18" customHeight="1">
      <c r="A24" s="72">
        <v>1</v>
      </c>
      <c r="B24" s="73">
        <v>0.3958333333333333</v>
      </c>
      <c r="C24" s="74" t="s">
        <v>112</v>
      </c>
      <c r="D24" s="128" t="str">
        <f>トーナメント!C26</f>
        <v>トラストユナイテッドＦＣ</v>
      </c>
      <c r="E24" s="129"/>
      <c r="F24" s="129">
        <v>0</v>
      </c>
      <c r="G24" s="129" t="s">
        <v>0</v>
      </c>
      <c r="H24" s="129">
        <v>2</v>
      </c>
      <c r="I24" s="129"/>
      <c r="J24" s="130" t="str">
        <f>トーナメント!C28</f>
        <v>ＦＣとんぼ</v>
      </c>
      <c r="K24" s="131">
        <v>2</v>
      </c>
      <c r="L24" s="14"/>
      <c r="M24" s="166">
        <v>1</v>
      </c>
      <c r="N24" s="167">
        <v>0.3958333333333333</v>
      </c>
      <c r="O24" s="168" t="s">
        <v>77</v>
      </c>
      <c r="P24" s="169" t="str">
        <f>P17</f>
        <v>ヴィトーリア目黒ＦＣ</v>
      </c>
      <c r="Q24" s="170"/>
      <c r="R24" s="170">
        <v>11</v>
      </c>
      <c r="S24" s="170" t="s">
        <v>0</v>
      </c>
      <c r="T24" s="170">
        <v>2</v>
      </c>
      <c r="U24" s="170"/>
      <c r="V24" s="171" t="str">
        <f>D19</f>
        <v>自由が丘ＳＣ</v>
      </c>
      <c r="W24" s="172">
        <v>2</v>
      </c>
    </row>
    <row r="25" spans="1:23" ht="18" customHeight="1">
      <c r="A25" s="25">
        <v>2</v>
      </c>
      <c r="B25" s="15">
        <v>0.4305555555555556</v>
      </c>
      <c r="C25" s="51" t="s">
        <v>115</v>
      </c>
      <c r="D25" s="30" t="str">
        <f>トーナメント!Q28</f>
        <v>菅刈ＳＣ</v>
      </c>
      <c r="E25" s="31">
        <v>3</v>
      </c>
      <c r="F25" s="31">
        <v>3</v>
      </c>
      <c r="G25" s="37" t="s">
        <v>129</v>
      </c>
      <c r="H25" s="31">
        <v>1</v>
      </c>
      <c r="I25" s="31">
        <v>3</v>
      </c>
      <c r="J25" s="32" t="str">
        <f>トーナメント!Q30</f>
        <v>本町スポーツ少年団</v>
      </c>
      <c r="K25" s="132">
        <v>1</v>
      </c>
      <c r="L25" s="14"/>
      <c r="M25" s="173">
        <v>2</v>
      </c>
      <c r="N25" s="174">
        <v>0.4305555555555556</v>
      </c>
      <c r="O25" s="175" t="s">
        <v>78</v>
      </c>
      <c r="P25" s="176" t="str">
        <f>D30</f>
        <v>渋谷セントラルＳＣ</v>
      </c>
      <c r="Q25" s="177"/>
      <c r="R25" s="177">
        <v>2</v>
      </c>
      <c r="S25" s="177" t="s">
        <v>9</v>
      </c>
      <c r="T25" s="177">
        <v>7</v>
      </c>
      <c r="U25" s="177"/>
      <c r="V25" s="178" t="str">
        <f>V18</f>
        <v>ＯＣＨＩＳＡＮ</v>
      </c>
      <c r="W25" s="172">
        <v>1</v>
      </c>
    </row>
    <row r="26" spans="1:23" ht="18" customHeight="1">
      <c r="A26" s="25">
        <v>3</v>
      </c>
      <c r="B26" s="15">
        <v>0.46527777777777773</v>
      </c>
      <c r="C26" s="51" t="s">
        <v>72</v>
      </c>
      <c r="D26" s="30" t="str">
        <f>トーナメント!C24</f>
        <v>大岡山ＦＣ</v>
      </c>
      <c r="E26" s="31"/>
      <c r="F26" s="31">
        <v>0</v>
      </c>
      <c r="G26" s="31" t="s">
        <v>0</v>
      </c>
      <c r="H26" s="31">
        <v>4</v>
      </c>
      <c r="I26" s="31"/>
      <c r="J26" s="32" t="str">
        <f>J24</f>
        <v>ＦＣとんぼ</v>
      </c>
      <c r="K26" s="132">
        <v>4</v>
      </c>
      <c r="L26" s="14"/>
      <c r="M26" s="173">
        <v>3</v>
      </c>
      <c r="N26" s="174">
        <v>0.46527777777777773</v>
      </c>
      <c r="O26" s="175" t="s">
        <v>79</v>
      </c>
      <c r="P26" s="176" t="str">
        <f>J26</f>
        <v>ＦＣとんぼ</v>
      </c>
      <c r="Q26" s="177"/>
      <c r="R26" s="177">
        <v>3</v>
      </c>
      <c r="S26" s="177" t="s">
        <v>9</v>
      </c>
      <c r="T26" s="177">
        <v>0</v>
      </c>
      <c r="U26" s="177"/>
      <c r="V26" s="178" t="str">
        <f>V13</f>
        <v>ＦＣ　　ＷＡＳＥＤＡ</v>
      </c>
      <c r="W26" s="179">
        <v>5</v>
      </c>
    </row>
    <row r="27" spans="1:23" ht="18" customHeight="1">
      <c r="A27" s="25">
        <v>4</v>
      </c>
      <c r="B27" s="15">
        <v>0.5</v>
      </c>
      <c r="C27" s="51" t="s">
        <v>114</v>
      </c>
      <c r="D27" s="30" t="str">
        <f>トーナメント!Q26</f>
        <v>ＦＣトリプレッタ渋谷Ｊｒ</v>
      </c>
      <c r="E27" s="31"/>
      <c r="F27" s="31">
        <v>7</v>
      </c>
      <c r="G27" s="31" t="s">
        <v>0</v>
      </c>
      <c r="H27" s="31">
        <v>1</v>
      </c>
      <c r="I27" s="31"/>
      <c r="J27" s="137" t="str">
        <f>D25</f>
        <v>菅刈ＳＣ</v>
      </c>
      <c r="K27" s="132">
        <v>3</v>
      </c>
      <c r="L27" s="14"/>
      <c r="M27" s="173">
        <v>4</v>
      </c>
      <c r="N27" s="174">
        <v>0.5</v>
      </c>
      <c r="O27" s="175" t="s">
        <v>81</v>
      </c>
      <c r="P27" s="176" t="str">
        <f>D16</f>
        <v>ＢＯＮＯＳ</v>
      </c>
      <c r="Q27" s="177"/>
      <c r="R27" s="177">
        <v>6</v>
      </c>
      <c r="S27" s="177" t="s">
        <v>0</v>
      </c>
      <c r="T27" s="177">
        <v>0</v>
      </c>
      <c r="U27" s="177"/>
      <c r="V27" s="180" t="str">
        <f>D18</f>
        <v>渋谷東部ＪＦＣ</v>
      </c>
      <c r="W27" s="179">
        <v>3</v>
      </c>
    </row>
    <row r="28" spans="1:23" ht="18" customHeight="1">
      <c r="A28" s="25">
        <v>5</v>
      </c>
      <c r="B28" s="15">
        <v>0.5347222222222222</v>
      </c>
      <c r="C28" s="52" t="s">
        <v>68</v>
      </c>
      <c r="D28" s="133" t="str">
        <f>トーナメント!Q32</f>
        <v>ＳＤＳＣ</v>
      </c>
      <c r="E28" s="31"/>
      <c r="F28" s="31">
        <v>2</v>
      </c>
      <c r="G28" s="31" t="s">
        <v>0</v>
      </c>
      <c r="H28" s="31">
        <v>7</v>
      </c>
      <c r="I28" s="31"/>
      <c r="J28" s="32" t="str">
        <f>トーナメント!Q34</f>
        <v>戸山ＳＣ</v>
      </c>
      <c r="K28" s="132">
        <v>7</v>
      </c>
      <c r="L28" s="14"/>
      <c r="M28" s="173">
        <v>5</v>
      </c>
      <c r="N28" s="174">
        <v>0.5347222222222222</v>
      </c>
      <c r="O28" s="175" t="s">
        <v>82</v>
      </c>
      <c r="P28" s="181" t="str">
        <f>J15</f>
        <v>暁星アストラ・ジュニア</v>
      </c>
      <c r="Q28" s="177"/>
      <c r="R28" s="177">
        <v>4</v>
      </c>
      <c r="S28" s="177" t="s">
        <v>0</v>
      </c>
      <c r="T28" s="177">
        <v>1</v>
      </c>
      <c r="U28" s="177"/>
      <c r="V28" s="178" t="str">
        <f>J13</f>
        <v>油面ＳＣ</v>
      </c>
      <c r="W28" s="179">
        <v>4</v>
      </c>
    </row>
    <row r="29" spans="1:23" ht="18" customHeight="1">
      <c r="A29" s="25">
        <v>6</v>
      </c>
      <c r="B29" s="15">
        <v>0.5694444444444444</v>
      </c>
      <c r="C29" s="52" t="s">
        <v>116</v>
      </c>
      <c r="D29" s="133" t="str">
        <f>トーナメント!C36</f>
        <v>ＳＫＦＣ</v>
      </c>
      <c r="E29" s="31">
        <v>1</v>
      </c>
      <c r="F29" s="31">
        <v>4</v>
      </c>
      <c r="G29" s="37" t="s">
        <v>129</v>
      </c>
      <c r="H29" s="31">
        <v>3</v>
      </c>
      <c r="I29" s="31">
        <v>0</v>
      </c>
      <c r="J29" s="134" t="str">
        <f>トーナメント!C38</f>
        <v>ＦＣグラスルーツ</v>
      </c>
      <c r="K29" s="132">
        <v>5</v>
      </c>
      <c r="L29" s="14"/>
      <c r="M29" s="173">
        <v>6</v>
      </c>
      <c r="N29" s="174">
        <v>0.5694444444444444</v>
      </c>
      <c r="O29" s="182" t="s">
        <v>85</v>
      </c>
      <c r="P29" s="183" t="str">
        <f>P24</f>
        <v>ヴィトーリア目黒ＦＣ</v>
      </c>
      <c r="Q29" s="177"/>
      <c r="R29" s="177">
        <v>4</v>
      </c>
      <c r="S29" s="177" t="s">
        <v>0</v>
      </c>
      <c r="T29" s="177">
        <v>2</v>
      </c>
      <c r="U29" s="177"/>
      <c r="V29" s="184" t="str">
        <f>V25</f>
        <v>ＯＣＨＩＳＡＮ</v>
      </c>
      <c r="W29" s="185" t="s">
        <v>118</v>
      </c>
    </row>
    <row r="30" spans="1:23" ht="18" customHeight="1">
      <c r="A30" s="55">
        <v>7</v>
      </c>
      <c r="B30" s="56">
        <v>0.6041666666666666</v>
      </c>
      <c r="C30" s="51" t="s">
        <v>113</v>
      </c>
      <c r="D30" s="30" t="str">
        <f>トーナメント!C14</f>
        <v>渋谷セントラルＳＣ</v>
      </c>
      <c r="E30" s="31"/>
      <c r="F30" s="31">
        <v>11</v>
      </c>
      <c r="G30" s="31" t="s">
        <v>9</v>
      </c>
      <c r="H30" s="31">
        <v>0</v>
      </c>
      <c r="I30" s="31"/>
      <c r="J30" s="32" t="str">
        <f>トーナメント!C16</f>
        <v>不動ＳＣ</v>
      </c>
      <c r="K30" s="135">
        <v>6</v>
      </c>
      <c r="L30" s="14"/>
      <c r="M30" s="186">
        <v>7</v>
      </c>
      <c r="N30" s="187">
        <v>0.6041666666666666</v>
      </c>
      <c r="O30" s="188" t="s">
        <v>86</v>
      </c>
      <c r="P30" s="189" t="str">
        <f>P26</f>
        <v>ＦＣとんぼ</v>
      </c>
      <c r="Q30" s="190"/>
      <c r="R30" s="190">
        <v>1</v>
      </c>
      <c r="S30" s="190" t="s">
        <v>0</v>
      </c>
      <c r="T30" s="190">
        <v>4</v>
      </c>
      <c r="U30" s="190"/>
      <c r="V30" s="191" t="str">
        <f>J32</f>
        <v>ＳＣシクス</v>
      </c>
      <c r="W30" s="179" t="s">
        <v>123</v>
      </c>
    </row>
    <row r="31" spans="1:23" ht="18" customHeight="1">
      <c r="A31" s="26">
        <v>8</v>
      </c>
      <c r="B31" s="27">
        <v>0.638888888888889</v>
      </c>
      <c r="C31" s="50" t="s">
        <v>83</v>
      </c>
      <c r="D31" s="30" t="str">
        <f>D27</f>
        <v>ＦＣトリプレッタ渋谷Ｊｒ</v>
      </c>
      <c r="E31" s="31"/>
      <c r="F31" s="31">
        <v>9</v>
      </c>
      <c r="G31" s="31" t="s">
        <v>0</v>
      </c>
      <c r="H31" s="31">
        <v>3</v>
      </c>
      <c r="I31" s="31"/>
      <c r="J31" s="32" t="str">
        <f>J28</f>
        <v>戸山ＳＣ</v>
      </c>
      <c r="K31" s="132">
        <v>9</v>
      </c>
      <c r="L31" s="14"/>
      <c r="M31" s="173">
        <v>8</v>
      </c>
      <c r="N31" s="174">
        <v>0.638888888888889</v>
      </c>
      <c r="O31" s="168" t="s">
        <v>87</v>
      </c>
      <c r="P31" s="176" t="str">
        <f>P27</f>
        <v>ＢＯＮＯＳ</v>
      </c>
      <c r="Q31" s="177"/>
      <c r="R31" s="177">
        <v>5</v>
      </c>
      <c r="S31" s="177" t="s">
        <v>0</v>
      </c>
      <c r="T31" s="177">
        <v>4</v>
      </c>
      <c r="U31" s="177"/>
      <c r="V31" s="192" t="str">
        <f>P28</f>
        <v>暁星アストラ・ジュニア</v>
      </c>
      <c r="W31" s="179" t="s">
        <v>124</v>
      </c>
    </row>
    <row r="32" spans="1:23" ht="18" customHeight="1">
      <c r="A32" s="26">
        <v>9</v>
      </c>
      <c r="B32" s="27">
        <v>0.6736111111111112</v>
      </c>
      <c r="C32" s="51" t="s">
        <v>117</v>
      </c>
      <c r="D32" s="113" t="str">
        <f>D29</f>
        <v>ＳＫＦＣ</v>
      </c>
      <c r="E32" s="31"/>
      <c r="F32" s="31">
        <v>0</v>
      </c>
      <c r="G32" s="31" t="s">
        <v>0</v>
      </c>
      <c r="H32" s="31">
        <v>13</v>
      </c>
      <c r="I32" s="31"/>
      <c r="J32" s="77" t="str">
        <f>V19</f>
        <v>ＳＣシクス</v>
      </c>
      <c r="K32" s="132">
        <v>8</v>
      </c>
      <c r="L32" s="14"/>
      <c r="M32" s="173">
        <v>9</v>
      </c>
      <c r="N32" s="174">
        <v>0.6736111111111112</v>
      </c>
      <c r="O32" s="175" t="s">
        <v>88</v>
      </c>
      <c r="P32" s="176" t="str">
        <f>D31</f>
        <v>ＦＣトリプレッタ渋谷Ｊｒ</v>
      </c>
      <c r="Q32" s="177"/>
      <c r="R32" s="177">
        <v>3</v>
      </c>
      <c r="S32" s="177" t="s">
        <v>0</v>
      </c>
      <c r="T32" s="177">
        <v>2</v>
      </c>
      <c r="U32" s="177"/>
      <c r="V32" s="178" t="str">
        <f>V12</f>
        <v>猿楽ＦＣ</v>
      </c>
      <c r="W32" s="179" t="s">
        <v>119</v>
      </c>
    </row>
    <row r="33" spans="1:23" ht="18" customHeight="1" thickBot="1">
      <c r="A33" s="28">
        <v>10</v>
      </c>
      <c r="B33" s="29">
        <v>0.7083333333333334</v>
      </c>
      <c r="C33" s="58"/>
      <c r="D33" s="60"/>
      <c r="E33" s="42"/>
      <c r="F33" s="42"/>
      <c r="G33" s="42" t="s">
        <v>0</v>
      </c>
      <c r="H33" s="42"/>
      <c r="I33" s="42"/>
      <c r="J33" s="61"/>
      <c r="K33" s="136"/>
      <c r="L33" s="14"/>
      <c r="M33" s="28">
        <v>10</v>
      </c>
      <c r="N33" s="29">
        <v>0.7083333333333334</v>
      </c>
      <c r="O33" s="58"/>
      <c r="P33" s="60"/>
      <c r="Q33" s="42"/>
      <c r="R33" s="42"/>
      <c r="S33" s="42" t="s">
        <v>0</v>
      </c>
      <c r="T33" s="42"/>
      <c r="U33" s="42"/>
      <c r="V33" s="61"/>
      <c r="W33" s="62"/>
    </row>
    <row r="34" ht="18" customHeight="1" thickBot="1"/>
    <row r="35" spans="1:23" ht="18" customHeight="1" thickBot="1">
      <c r="A35" s="242">
        <v>39226</v>
      </c>
      <c r="B35" s="243"/>
      <c r="C35" s="24"/>
      <c r="D35" s="244" t="s">
        <v>60</v>
      </c>
      <c r="E35" s="245"/>
      <c r="F35" s="245"/>
      <c r="G35" s="245"/>
      <c r="H35" s="245"/>
      <c r="I35" s="245"/>
      <c r="J35" s="245"/>
      <c r="K35" s="246"/>
      <c r="L35" s="10"/>
      <c r="M35" s="242">
        <v>39227</v>
      </c>
      <c r="N35" s="243"/>
      <c r="O35" s="24"/>
      <c r="P35" s="244" t="s">
        <v>60</v>
      </c>
      <c r="Q35" s="245"/>
      <c r="R35" s="245"/>
      <c r="S35" s="245"/>
      <c r="T35" s="245"/>
      <c r="U35" s="245"/>
      <c r="V35" s="245"/>
      <c r="W35" s="246"/>
    </row>
    <row r="36" spans="1:23" ht="18" customHeight="1" thickBot="1">
      <c r="A36" s="75"/>
      <c r="B36" s="76"/>
      <c r="C36" s="158"/>
      <c r="D36" s="159"/>
      <c r="E36" s="160"/>
      <c r="F36" s="160"/>
      <c r="G36" s="160"/>
      <c r="H36" s="160"/>
      <c r="I36" s="160"/>
      <c r="J36" s="160"/>
      <c r="K36" s="161"/>
      <c r="L36" s="10"/>
      <c r="M36" s="75"/>
      <c r="N36" s="76"/>
      <c r="O36" s="240" t="s">
        <v>120</v>
      </c>
      <c r="P36" s="240"/>
      <c r="Q36" s="240"/>
      <c r="R36" s="240"/>
      <c r="S36" s="240"/>
      <c r="T36" s="240"/>
      <c r="U36" s="240"/>
      <c r="V36" s="240"/>
      <c r="W36" s="241"/>
    </row>
    <row r="37" spans="1:23" ht="18.75" customHeight="1" thickBot="1">
      <c r="A37" s="39" t="s">
        <v>2</v>
      </c>
      <c r="B37" s="40" t="s">
        <v>3</v>
      </c>
      <c r="C37" s="40" t="s">
        <v>8</v>
      </c>
      <c r="D37" s="247" t="s">
        <v>4</v>
      </c>
      <c r="E37" s="248"/>
      <c r="F37" s="248"/>
      <c r="G37" s="248"/>
      <c r="H37" s="248"/>
      <c r="I37" s="248"/>
      <c r="J37" s="249"/>
      <c r="K37" s="41" t="s">
        <v>5</v>
      </c>
      <c r="L37" s="14"/>
      <c r="M37" s="39" t="s">
        <v>2</v>
      </c>
      <c r="N37" s="40" t="s">
        <v>3</v>
      </c>
      <c r="O37" s="40" t="s">
        <v>8</v>
      </c>
      <c r="P37" s="247" t="s">
        <v>4</v>
      </c>
      <c r="Q37" s="248"/>
      <c r="R37" s="248"/>
      <c r="S37" s="248"/>
      <c r="T37" s="248"/>
      <c r="U37" s="248"/>
      <c r="V37" s="249"/>
      <c r="W37" s="41" t="s">
        <v>5</v>
      </c>
    </row>
    <row r="38" spans="1:23" ht="18" customHeight="1">
      <c r="A38" s="34">
        <v>1</v>
      </c>
      <c r="B38" s="35">
        <v>0.3958333333333333</v>
      </c>
      <c r="C38" s="231" t="s">
        <v>144</v>
      </c>
      <c r="D38" s="232"/>
      <c r="E38" s="232"/>
      <c r="F38" s="232"/>
      <c r="G38" s="232"/>
      <c r="H38" s="232"/>
      <c r="I38" s="232"/>
      <c r="J38" s="232"/>
      <c r="K38" s="233"/>
      <c r="L38" s="14"/>
      <c r="M38" s="34">
        <v>1</v>
      </c>
      <c r="N38" s="35">
        <v>0.3958333333333333</v>
      </c>
      <c r="O38" s="138" t="s">
        <v>89</v>
      </c>
      <c r="P38" s="193" t="str">
        <f>P29</f>
        <v>ヴィトーリア目黒ＦＣ</v>
      </c>
      <c r="Q38" s="145"/>
      <c r="R38" s="145">
        <v>1</v>
      </c>
      <c r="S38" s="145" t="s">
        <v>0</v>
      </c>
      <c r="T38" s="145">
        <v>5</v>
      </c>
      <c r="U38" s="145"/>
      <c r="V38" s="194" t="str">
        <f>V30</f>
        <v>ＳＣシクス</v>
      </c>
      <c r="W38" s="146" t="s">
        <v>141</v>
      </c>
    </row>
    <row r="39" spans="1:23" ht="18" customHeight="1">
      <c r="A39" s="25">
        <v>2</v>
      </c>
      <c r="B39" s="15">
        <v>0.4305555555555556</v>
      </c>
      <c r="C39" s="234"/>
      <c r="D39" s="235"/>
      <c r="E39" s="235"/>
      <c r="F39" s="235"/>
      <c r="G39" s="235"/>
      <c r="H39" s="235"/>
      <c r="I39" s="235"/>
      <c r="J39" s="235"/>
      <c r="K39" s="236"/>
      <c r="L39" s="14"/>
      <c r="M39" s="25">
        <v>2</v>
      </c>
      <c r="N39" s="15">
        <v>0.4305555555555556</v>
      </c>
      <c r="O39" s="139" t="s">
        <v>90</v>
      </c>
      <c r="P39" s="144" t="str">
        <f>P31</f>
        <v>ＢＯＮＯＳ</v>
      </c>
      <c r="Q39" s="147"/>
      <c r="R39" s="147">
        <v>1</v>
      </c>
      <c r="S39" s="147" t="s">
        <v>9</v>
      </c>
      <c r="T39" s="147">
        <v>7</v>
      </c>
      <c r="U39" s="147"/>
      <c r="V39" s="195" t="str">
        <f>P32</f>
        <v>ＦＣトリプレッタ渋谷Ｊｒ</v>
      </c>
      <c r="W39" s="146" t="s">
        <v>141</v>
      </c>
    </row>
    <row r="40" spans="1:23" ht="18" customHeight="1">
      <c r="A40" s="25">
        <v>3</v>
      </c>
      <c r="B40" s="15">
        <v>0.46527777777777773</v>
      </c>
      <c r="C40" s="234"/>
      <c r="D40" s="235"/>
      <c r="E40" s="235"/>
      <c r="F40" s="235"/>
      <c r="G40" s="235"/>
      <c r="H40" s="235"/>
      <c r="I40" s="235"/>
      <c r="J40" s="235"/>
      <c r="K40" s="236"/>
      <c r="L40" s="14"/>
      <c r="M40" s="25">
        <v>3</v>
      </c>
      <c r="N40" s="15">
        <v>0.46527777777777773</v>
      </c>
      <c r="O40" s="119" t="s">
        <v>130</v>
      </c>
      <c r="P40" s="154" t="str">
        <f>P14</f>
        <v>ＦＣ目黒原町</v>
      </c>
      <c r="Q40" s="116"/>
      <c r="R40" s="116">
        <v>0</v>
      </c>
      <c r="S40" s="116" t="s">
        <v>0</v>
      </c>
      <c r="T40" s="116">
        <v>7</v>
      </c>
      <c r="U40" s="155"/>
      <c r="V40" s="156" t="str">
        <f>J19</f>
        <v>アトレチコ新宿</v>
      </c>
      <c r="W40" s="123" t="s">
        <v>142</v>
      </c>
    </row>
    <row r="41" spans="1:23" ht="18" customHeight="1">
      <c r="A41" s="25">
        <v>4</v>
      </c>
      <c r="B41" s="15">
        <v>0.5</v>
      </c>
      <c r="C41" s="234"/>
      <c r="D41" s="235"/>
      <c r="E41" s="235"/>
      <c r="F41" s="235"/>
      <c r="G41" s="235"/>
      <c r="H41" s="235"/>
      <c r="I41" s="235"/>
      <c r="J41" s="235"/>
      <c r="K41" s="236"/>
      <c r="L41" s="14"/>
      <c r="M41" s="25">
        <v>4</v>
      </c>
      <c r="N41" s="15">
        <v>0.5</v>
      </c>
      <c r="O41" s="139" t="s">
        <v>91</v>
      </c>
      <c r="P41" s="196" t="str">
        <f>P38</f>
        <v>ヴィトーリア目黒ＦＣ</v>
      </c>
      <c r="Q41" s="147"/>
      <c r="R41" s="147">
        <v>2</v>
      </c>
      <c r="S41" s="147" t="s">
        <v>0</v>
      </c>
      <c r="T41" s="147">
        <v>3</v>
      </c>
      <c r="U41" s="147"/>
      <c r="V41" s="195" t="str">
        <f>P39</f>
        <v>ＢＯＮＯＳ</v>
      </c>
      <c r="W41" s="146" t="s">
        <v>141</v>
      </c>
    </row>
    <row r="42" spans="1:23" ht="18" customHeight="1">
      <c r="A42" s="25">
        <v>5</v>
      </c>
      <c r="B42" s="15">
        <v>0.5347222222222222</v>
      </c>
      <c r="C42" s="234"/>
      <c r="D42" s="235"/>
      <c r="E42" s="235"/>
      <c r="F42" s="235"/>
      <c r="G42" s="235"/>
      <c r="H42" s="235"/>
      <c r="I42" s="235"/>
      <c r="J42" s="235"/>
      <c r="K42" s="236"/>
      <c r="L42" s="14"/>
      <c r="M42" s="25">
        <v>5</v>
      </c>
      <c r="N42" s="15">
        <v>0.5347222222222222</v>
      </c>
      <c r="O42" s="140" t="s">
        <v>92</v>
      </c>
      <c r="P42" s="148" t="str">
        <f>V38</f>
        <v>ＳＣシクス</v>
      </c>
      <c r="Q42" s="147"/>
      <c r="R42" s="147">
        <v>1</v>
      </c>
      <c r="S42" s="147" t="s">
        <v>0</v>
      </c>
      <c r="T42" s="147">
        <v>3</v>
      </c>
      <c r="U42" s="147"/>
      <c r="V42" s="195" t="str">
        <f>V39</f>
        <v>ＦＣトリプレッタ渋谷Ｊｒ</v>
      </c>
      <c r="W42" s="146" t="s">
        <v>141</v>
      </c>
    </row>
    <row r="43" spans="1:23" ht="18" customHeight="1">
      <c r="A43" s="25">
        <v>6</v>
      </c>
      <c r="B43" s="15">
        <v>0.5694444444444444</v>
      </c>
      <c r="C43" s="234"/>
      <c r="D43" s="235"/>
      <c r="E43" s="235"/>
      <c r="F43" s="235"/>
      <c r="G43" s="235"/>
      <c r="H43" s="235"/>
      <c r="I43" s="235"/>
      <c r="J43" s="235"/>
      <c r="K43" s="236"/>
      <c r="L43" s="14"/>
      <c r="M43" s="25">
        <v>6</v>
      </c>
      <c r="N43" s="15">
        <v>0.5694444444444444</v>
      </c>
      <c r="O43" s="141"/>
      <c r="P43" s="148"/>
      <c r="Q43" s="147"/>
      <c r="R43" s="147"/>
      <c r="S43" s="147" t="s">
        <v>0</v>
      </c>
      <c r="T43" s="147"/>
      <c r="U43" s="147"/>
      <c r="V43" s="149"/>
      <c r="W43" s="146"/>
    </row>
    <row r="44" spans="1:23" ht="18" customHeight="1">
      <c r="A44" s="55">
        <v>7</v>
      </c>
      <c r="B44" s="56">
        <v>0.6041666666666666</v>
      </c>
      <c r="C44" s="234"/>
      <c r="D44" s="235"/>
      <c r="E44" s="235"/>
      <c r="F44" s="235"/>
      <c r="G44" s="235"/>
      <c r="H44" s="235"/>
      <c r="I44" s="235"/>
      <c r="J44" s="235"/>
      <c r="K44" s="236"/>
      <c r="L44" s="14"/>
      <c r="M44" s="55">
        <v>7</v>
      </c>
      <c r="N44" s="56">
        <v>0.6041666666666666</v>
      </c>
      <c r="O44" s="124" t="s">
        <v>142</v>
      </c>
      <c r="P44" s="120" t="str">
        <f>V10</f>
        <v>碑文谷ＦＣ</v>
      </c>
      <c r="Q44" s="121"/>
      <c r="R44" s="121">
        <v>19</v>
      </c>
      <c r="S44" s="121" t="s">
        <v>0</v>
      </c>
      <c r="T44" s="121">
        <v>0</v>
      </c>
      <c r="U44" s="121"/>
      <c r="V44" s="122" t="str">
        <f>J10</f>
        <v>淀橋ＦＣ</v>
      </c>
      <c r="W44" s="118" t="s">
        <v>130</v>
      </c>
    </row>
    <row r="45" spans="1:23" ht="18" customHeight="1">
      <c r="A45" s="26">
        <v>8</v>
      </c>
      <c r="B45" s="27">
        <v>0.638888888888889</v>
      </c>
      <c r="C45" s="234"/>
      <c r="D45" s="235"/>
      <c r="E45" s="235"/>
      <c r="F45" s="235"/>
      <c r="G45" s="235"/>
      <c r="H45" s="235"/>
      <c r="I45" s="235"/>
      <c r="J45" s="235"/>
      <c r="K45" s="236"/>
      <c r="L45" s="14"/>
      <c r="M45" s="143">
        <v>8</v>
      </c>
      <c r="N45" s="27">
        <v>0.638888888888889</v>
      </c>
      <c r="O45" s="124" t="s">
        <v>132</v>
      </c>
      <c r="P45" s="125" t="str">
        <f>V14</f>
        <v>千駄谷ＳＣ</v>
      </c>
      <c r="Q45" s="116"/>
      <c r="R45" s="116">
        <v>8</v>
      </c>
      <c r="S45" s="116" t="s">
        <v>0</v>
      </c>
      <c r="T45" s="116">
        <v>1</v>
      </c>
      <c r="U45" s="116"/>
      <c r="V45" s="156" t="str">
        <f>V40</f>
        <v>アトレチコ新宿</v>
      </c>
      <c r="W45" s="123" t="s">
        <v>143</v>
      </c>
    </row>
    <row r="46" spans="1:23" ht="18" customHeight="1">
      <c r="A46" s="26">
        <v>9</v>
      </c>
      <c r="B46" s="27">
        <v>0.6736111111111112</v>
      </c>
      <c r="C46" s="234"/>
      <c r="D46" s="235"/>
      <c r="E46" s="235"/>
      <c r="F46" s="235"/>
      <c r="G46" s="235"/>
      <c r="H46" s="235"/>
      <c r="I46" s="235"/>
      <c r="J46" s="235"/>
      <c r="K46" s="236"/>
      <c r="L46" s="14"/>
      <c r="M46" s="26">
        <v>9</v>
      </c>
      <c r="N46" s="27">
        <v>0.6736111111111112</v>
      </c>
      <c r="O46" s="127" t="s">
        <v>143</v>
      </c>
      <c r="P46" s="125" t="str">
        <f>P44</f>
        <v>碑文谷ＦＣ</v>
      </c>
      <c r="Q46" s="116"/>
      <c r="R46" s="116">
        <v>1</v>
      </c>
      <c r="S46" s="116" t="s">
        <v>0</v>
      </c>
      <c r="T46" s="116">
        <v>8</v>
      </c>
      <c r="U46" s="116"/>
      <c r="V46" s="157" t="str">
        <f>D12</f>
        <v>月光原ＳＣ</v>
      </c>
      <c r="W46" s="123" t="s">
        <v>132</v>
      </c>
    </row>
    <row r="47" spans="1:23" ht="18" customHeight="1" thickBot="1">
      <c r="A47" s="28">
        <v>10</v>
      </c>
      <c r="B47" s="29">
        <v>0.7083333333333334</v>
      </c>
      <c r="C47" s="237"/>
      <c r="D47" s="238"/>
      <c r="E47" s="238"/>
      <c r="F47" s="238"/>
      <c r="G47" s="238"/>
      <c r="H47" s="238"/>
      <c r="I47" s="238"/>
      <c r="J47" s="238"/>
      <c r="K47" s="239"/>
      <c r="L47" s="14"/>
      <c r="M47" s="28">
        <v>10</v>
      </c>
      <c r="N47" s="29">
        <v>0.7083333333333334</v>
      </c>
      <c r="O47" s="142"/>
      <c r="P47" s="150"/>
      <c r="Q47" s="151"/>
      <c r="R47" s="151"/>
      <c r="S47" s="151" t="s">
        <v>0</v>
      </c>
      <c r="T47" s="151"/>
      <c r="U47" s="151"/>
      <c r="V47" s="152"/>
      <c r="W47" s="153"/>
    </row>
    <row r="48" ht="18" customHeight="1" thickBot="1"/>
    <row r="49" spans="1:23" ht="18" customHeight="1">
      <c r="A49" s="242">
        <v>39233</v>
      </c>
      <c r="B49" s="243"/>
      <c r="C49" s="24"/>
      <c r="D49" s="244" t="s">
        <v>60</v>
      </c>
      <c r="E49" s="245"/>
      <c r="F49" s="245"/>
      <c r="G49" s="245"/>
      <c r="H49" s="245"/>
      <c r="I49" s="245"/>
      <c r="J49" s="245"/>
      <c r="K49" s="246"/>
      <c r="L49" s="10"/>
      <c r="M49" s="242">
        <v>39234</v>
      </c>
      <c r="N49" s="243"/>
      <c r="O49" s="24"/>
      <c r="P49" s="244" t="s">
        <v>145</v>
      </c>
      <c r="Q49" s="245"/>
      <c r="R49" s="245"/>
      <c r="S49" s="245"/>
      <c r="T49" s="245"/>
      <c r="U49" s="245"/>
      <c r="V49" s="245"/>
      <c r="W49" s="246"/>
    </row>
    <row r="50" spans="1:23" ht="18" customHeight="1" thickBot="1">
      <c r="A50" s="39" t="s">
        <v>2</v>
      </c>
      <c r="B50" s="40" t="s">
        <v>3</v>
      </c>
      <c r="C50" s="40" t="s">
        <v>8</v>
      </c>
      <c r="D50" s="247" t="s">
        <v>4</v>
      </c>
      <c r="E50" s="248"/>
      <c r="F50" s="248"/>
      <c r="G50" s="248"/>
      <c r="H50" s="248"/>
      <c r="I50" s="248"/>
      <c r="J50" s="249"/>
      <c r="K50" s="41" t="s">
        <v>5</v>
      </c>
      <c r="L50" s="14"/>
      <c r="M50" s="39" t="s">
        <v>2</v>
      </c>
      <c r="N50" s="40" t="s">
        <v>3</v>
      </c>
      <c r="O50" s="40" t="s">
        <v>8</v>
      </c>
      <c r="P50" s="247" t="s">
        <v>4</v>
      </c>
      <c r="Q50" s="248"/>
      <c r="R50" s="248"/>
      <c r="S50" s="248"/>
      <c r="T50" s="248"/>
      <c r="U50" s="248"/>
      <c r="V50" s="249"/>
      <c r="W50" s="41" t="s">
        <v>5</v>
      </c>
    </row>
    <row r="51" spans="1:23" ht="18" customHeight="1">
      <c r="A51" s="34">
        <v>1</v>
      </c>
      <c r="B51" s="35">
        <v>0.3958333333333333</v>
      </c>
      <c r="C51" s="231" t="s">
        <v>144</v>
      </c>
      <c r="D51" s="232"/>
      <c r="E51" s="232"/>
      <c r="F51" s="232"/>
      <c r="G51" s="232"/>
      <c r="H51" s="232"/>
      <c r="I51" s="232"/>
      <c r="J51" s="232"/>
      <c r="K51" s="233"/>
      <c r="L51" s="14"/>
      <c r="M51" s="34">
        <v>1</v>
      </c>
      <c r="N51" s="35">
        <v>0.3958333333333333</v>
      </c>
      <c r="O51" s="124" t="s">
        <v>131</v>
      </c>
      <c r="P51" s="162" t="str">
        <f>J30</f>
        <v>不動ＳＣ</v>
      </c>
      <c r="Q51" s="163"/>
      <c r="R51" s="163"/>
      <c r="S51" s="163" t="s">
        <v>0</v>
      </c>
      <c r="T51" s="163"/>
      <c r="U51" s="163"/>
      <c r="V51" s="164" t="str">
        <f>P15</f>
        <v>ＦＣ千代田</v>
      </c>
      <c r="W51" s="123">
        <v>2</v>
      </c>
    </row>
    <row r="52" spans="1:23" ht="18" customHeight="1">
      <c r="A52" s="25">
        <v>2</v>
      </c>
      <c r="B52" s="15">
        <v>0.4305555555555556</v>
      </c>
      <c r="C52" s="234"/>
      <c r="D52" s="235"/>
      <c r="E52" s="235"/>
      <c r="F52" s="235"/>
      <c r="G52" s="235"/>
      <c r="H52" s="235"/>
      <c r="I52" s="235"/>
      <c r="J52" s="235"/>
      <c r="K52" s="236"/>
      <c r="L52" s="14"/>
      <c r="M52" s="25">
        <v>2</v>
      </c>
      <c r="N52" s="15">
        <v>0.4305555555555556</v>
      </c>
      <c r="O52" s="127" t="s">
        <v>134</v>
      </c>
      <c r="P52" s="125" t="str">
        <f>D24</f>
        <v>トラストユナイテッドＦＣ</v>
      </c>
      <c r="Q52" s="116"/>
      <c r="R52" s="116"/>
      <c r="S52" s="116" t="s">
        <v>9</v>
      </c>
      <c r="T52" s="116"/>
      <c r="U52" s="116"/>
      <c r="V52" s="126" t="str">
        <f>V11</f>
        <v>落四ＳＣ</v>
      </c>
      <c r="W52" s="123">
        <v>1</v>
      </c>
    </row>
    <row r="53" spans="1:23" ht="18" customHeight="1">
      <c r="A53" s="25">
        <v>3</v>
      </c>
      <c r="B53" s="15">
        <v>0.46527777777777773</v>
      </c>
      <c r="C53" s="234"/>
      <c r="D53" s="235"/>
      <c r="E53" s="235"/>
      <c r="F53" s="235"/>
      <c r="G53" s="235"/>
      <c r="H53" s="235"/>
      <c r="I53" s="235"/>
      <c r="J53" s="235"/>
      <c r="K53" s="236"/>
      <c r="L53" s="14"/>
      <c r="M53" s="25">
        <v>3</v>
      </c>
      <c r="N53" s="15">
        <v>0.46527777777777773</v>
      </c>
      <c r="O53" s="127" t="s">
        <v>135</v>
      </c>
      <c r="P53" s="125" t="str">
        <f>D26</f>
        <v>大岡山ＦＣ</v>
      </c>
      <c r="Q53" s="116"/>
      <c r="R53" s="116"/>
      <c r="S53" s="116" t="s">
        <v>0</v>
      </c>
      <c r="T53" s="116"/>
      <c r="U53" s="116"/>
      <c r="V53" s="157" t="str">
        <f>P13</f>
        <v>ＦＣ落合</v>
      </c>
      <c r="W53" s="123">
        <v>4</v>
      </c>
    </row>
    <row r="54" spans="1:23" ht="18" customHeight="1">
      <c r="A54" s="25">
        <v>4</v>
      </c>
      <c r="B54" s="15">
        <v>0.5</v>
      </c>
      <c r="C54" s="234"/>
      <c r="D54" s="235"/>
      <c r="E54" s="235"/>
      <c r="F54" s="235"/>
      <c r="G54" s="235"/>
      <c r="H54" s="235"/>
      <c r="I54" s="235"/>
      <c r="J54" s="235"/>
      <c r="K54" s="236"/>
      <c r="L54" s="14"/>
      <c r="M54" s="25">
        <v>4</v>
      </c>
      <c r="N54" s="15">
        <v>0.5</v>
      </c>
      <c r="O54" s="127" t="s">
        <v>133</v>
      </c>
      <c r="P54" s="125" t="s">
        <v>146</v>
      </c>
      <c r="Q54" s="116"/>
      <c r="R54" s="116"/>
      <c r="S54" s="116" t="s">
        <v>0</v>
      </c>
      <c r="T54" s="116"/>
      <c r="U54" s="116"/>
      <c r="V54" s="156" t="str">
        <f>V15</f>
        <v>ＦＣ上目黒</v>
      </c>
      <c r="W54" s="123">
        <v>3</v>
      </c>
    </row>
    <row r="55" spans="1:23" ht="18" customHeight="1">
      <c r="A55" s="25">
        <v>5</v>
      </c>
      <c r="B55" s="15">
        <v>0.5347222222222222</v>
      </c>
      <c r="C55" s="234"/>
      <c r="D55" s="235"/>
      <c r="E55" s="235"/>
      <c r="F55" s="235"/>
      <c r="G55" s="235"/>
      <c r="H55" s="235"/>
      <c r="I55" s="235"/>
      <c r="J55" s="235"/>
      <c r="K55" s="236"/>
      <c r="L55" s="14"/>
      <c r="M55" s="25">
        <v>5</v>
      </c>
      <c r="N55" s="15">
        <v>0.5347222222222222</v>
      </c>
      <c r="O55" s="114" t="s">
        <v>137</v>
      </c>
      <c r="P55" s="115" t="s">
        <v>147</v>
      </c>
      <c r="Q55" s="116"/>
      <c r="R55" s="116"/>
      <c r="S55" s="116" t="s">
        <v>0</v>
      </c>
      <c r="T55" s="116"/>
      <c r="U55" s="116"/>
      <c r="V55" s="126" t="s">
        <v>148</v>
      </c>
      <c r="W55" s="123">
        <v>7</v>
      </c>
    </row>
    <row r="56" spans="1:23" ht="18" customHeight="1">
      <c r="A56" s="25">
        <v>6</v>
      </c>
      <c r="B56" s="15">
        <v>0.5694444444444444</v>
      </c>
      <c r="C56" s="234"/>
      <c r="D56" s="235"/>
      <c r="E56" s="235"/>
      <c r="F56" s="235"/>
      <c r="G56" s="235"/>
      <c r="H56" s="235"/>
      <c r="I56" s="235"/>
      <c r="J56" s="235"/>
      <c r="K56" s="236"/>
      <c r="L56" s="14"/>
      <c r="M56" s="25">
        <v>6</v>
      </c>
      <c r="N56" s="15">
        <v>0.5694444444444444</v>
      </c>
      <c r="O56" s="114" t="s">
        <v>136</v>
      </c>
      <c r="P56" s="115" t="str">
        <f>J29</f>
        <v>ＦＣグラスルーツ</v>
      </c>
      <c r="Q56" s="116"/>
      <c r="R56" s="116"/>
      <c r="S56" s="116" t="s">
        <v>0</v>
      </c>
      <c r="T56" s="116"/>
      <c r="U56" s="116"/>
      <c r="V56" s="117" t="str">
        <f>P16</f>
        <v>ラスカル千駄木</v>
      </c>
      <c r="W56" s="123">
        <v>5</v>
      </c>
    </row>
    <row r="57" spans="1:23" ht="18" customHeight="1">
      <c r="A57" s="55">
        <v>7</v>
      </c>
      <c r="B57" s="56">
        <v>0.6041666666666666</v>
      </c>
      <c r="C57" s="234"/>
      <c r="D57" s="235"/>
      <c r="E57" s="235"/>
      <c r="F57" s="235"/>
      <c r="G57" s="235"/>
      <c r="H57" s="235"/>
      <c r="I57" s="235"/>
      <c r="J57" s="235"/>
      <c r="K57" s="236"/>
      <c r="L57" s="14"/>
      <c r="M57" s="55">
        <v>7</v>
      </c>
      <c r="N57" s="56">
        <v>0.6041666666666666</v>
      </c>
      <c r="O57" s="119" t="s">
        <v>139</v>
      </c>
      <c r="P57" s="165" t="str">
        <f>D14</f>
        <v>烏森ＳＣ</v>
      </c>
      <c r="Q57" s="121"/>
      <c r="R57" s="121"/>
      <c r="S57" s="121" t="s">
        <v>0</v>
      </c>
      <c r="T57" s="121"/>
      <c r="U57" s="121"/>
      <c r="V57" s="122" t="str">
        <f>J18</f>
        <v>ドランチＦＣ</v>
      </c>
      <c r="W57" s="118">
        <v>6</v>
      </c>
    </row>
    <row r="58" spans="1:23" ht="18" customHeight="1">
      <c r="A58" s="26">
        <v>8</v>
      </c>
      <c r="B58" s="27">
        <v>0.638888888888889</v>
      </c>
      <c r="C58" s="234"/>
      <c r="D58" s="235"/>
      <c r="E58" s="235"/>
      <c r="F58" s="235"/>
      <c r="G58" s="235"/>
      <c r="H58" s="235"/>
      <c r="I58" s="235"/>
      <c r="J58" s="235"/>
      <c r="K58" s="236"/>
      <c r="L58" s="14"/>
      <c r="M58" s="26">
        <v>8</v>
      </c>
      <c r="N58" s="27">
        <v>0.638888888888889</v>
      </c>
      <c r="O58" s="124" t="s">
        <v>138</v>
      </c>
      <c r="P58" s="125" t="s">
        <v>149</v>
      </c>
      <c r="Q58" s="116"/>
      <c r="R58" s="116"/>
      <c r="S58" s="116" t="s">
        <v>0</v>
      </c>
      <c r="T58" s="116"/>
      <c r="U58" s="116"/>
      <c r="V58" s="156" t="str">
        <f>P19</f>
        <v>五本木ＦＣ</v>
      </c>
      <c r="W58" s="123">
        <v>9</v>
      </c>
    </row>
    <row r="59" spans="1:23" ht="18" customHeight="1">
      <c r="A59" s="26">
        <v>9</v>
      </c>
      <c r="B59" s="27">
        <v>0.6736111111111112</v>
      </c>
      <c r="C59" s="234"/>
      <c r="D59" s="235"/>
      <c r="E59" s="235"/>
      <c r="F59" s="235"/>
      <c r="G59" s="235"/>
      <c r="H59" s="235"/>
      <c r="I59" s="235"/>
      <c r="J59" s="235"/>
      <c r="K59" s="236"/>
      <c r="L59" s="14"/>
      <c r="M59" s="26">
        <v>9</v>
      </c>
      <c r="N59" s="27">
        <v>0.6736111111111112</v>
      </c>
      <c r="O59" s="127" t="s">
        <v>140</v>
      </c>
      <c r="P59" s="125" t="str">
        <f>J14</f>
        <v>落一小ドリームス</v>
      </c>
      <c r="Q59" s="116"/>
      <c r="R59" s="116"/>
      <c r="S59" s="116" t="s">
        <v>0</v>
      </c>
      <c r="T59" s="116"/>
      <c r="U59" s="116"/>
      <c r="V59" s="126" t="s">
        <v>150</v>
      </c>
      <c r="W59" s="123">
        <v>8</v>
      </c>
    </row>
    <row r="60" spans="1:23" ht="18" customHeight="1" thickBot="1">
      <c r="A60" s="28">
        <v>10</v>
      </c>
      <c r="B60" s="29">
        <v>0.7083333333333334</v>
      </c>
      <c r="C60" s="237"/>
      <c r="D60" s="238"/>
      <c r="E60" s="238"/>
      <c r="F60" s="238"/>
      <c r="G60" s="238"/>
      <c r="H60" s="238"/>
      <c r="I60" s="238"/>
      <c r="J60" s="238"/>
      <c r="K60" s="239"/>
      <c r="L60" s="14"/>
      <c r="M60" s="28">
        <v>10</v>
      </c>
      <c r="N60" s="29">
        <v>0.7083333333333334</v>
      </c>
      <c r="O60" s="58"/>
      <c r="P60" s="60"/>
      <c r="Q60" s="42"/>
      <c r="R60" s="42"/>
      <c r="S60" s="42" t="s">
        <v>0</v>
      </c>
      <c r="T60" s="42"/>
      <c r="U60" s="42"/>
      <c r="V60" s="61"/>
      <c r="W60" s="136"/>
    </row>
  </sheetData>
  <sheetProtection/>
  <mergeCells count="36">
    <mergeCell ref="C22:K22"/>
    <mergeCell ref="O22:W22"/>
    <mergeCell ref="P37:V37"/>
    <mergeCell ref="D23:J23"/>
    <mergeCell ref="P23:V23"/>
    <mergeCell ref="A35:B35"/>
    <mergeCell ref="D35:K35"/>
    <mergeCell ref="M35:N35"/>
    <mergeCell ref="P35:W35"/>
    <mergeCell ref="P7:W7"/>
    <mergeCell ref="P9:V9"/>
    <mergeCell ref="A21:B21"/>
    <mergeCell ref="D21:K21"/>
    <mergeCell ref="M21:N21"/>
    <mergeCell ref="P21:W21"/>
    <mergeCell ref="C8:K8"/>
    <mergeCell ref="O8:W8"/>
    <mergeCell ref="A1:W2"/>
    <mergeCell ref="M4:W4"/>
    <mergeCell ref="M5:W5"/>
    <mergeCell ref="B4:K6"/>
    <mergeCell ref="M6:W6"/>
    <mergeCell ref="D37:J37"/>
    <mergeCell ref="D9:J9"/>
    <mergeCell ref="A7:B7"/>
    <mergeCell ref="D7:K7"/>
    <mergeCell ref="M7:N7"/>
    <mergeCell ref="C38:K47"/>
    <mergeCell ref="C51:K60"/>
    <mergeCell ref="O36:W36"/>
    <mergeCell ref="A49:B49"/>
    <mergeCell ref="D49:K49"/>
    <mergeCell ref="M49:N49"/>
    <mergeCell ref="P49:W49"/>
    <mergeCell ref="D50:J50"/>
    <mergeCell ref="P50:V50"/>
  </mergeCells>
  <printOptions horizontalCentered="1" verticalCentered="1"/>
  <pageMargins left="0.3937007874015748" right="0.3937007874015748" top="0.5118110236220472" bottom="0.5905511811023623" header="0.31496062992125984" footer="0.31496062992125984"/>
  <pageSetup horizontalDpi="200" verticalDpi="200" orientation="landscape" paperSize="9" r:id="rId1"/>
  <headerFooter alignWithMargins="0">
    <oddFooter>&amp;C&amp;P：&amp;N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U36" sqref="U36"/>
    </sheetView>
  </sheetViews>
  <sheetFormatPr defaultColWidth="8.875" defaultRowHeight="13.5"/>
  <cols>
    <col min="1" max="1" width="8.875" style="0" customWidth="1"/>
    <col min="2" max="2" width="4.50390625" style="4" bestFit="1" customWidth="1"/>
    <col min="3" max="3" width="18.625" style="0" customWidth="1"/>
    <col min="4" max="15" width="6.375" style="0" customWidth="1"/>
    <col min="16" max="16" width="4.50390625" style="1" customWidth="1"/>
    <col min="17" max="17" width="18.625" style="0" customWidth="1"/>
  </cols>
  <sheetData>
    <row r="1" spans="2:17" ht="30.75" customHeight="1" thickBot="1">
      <c r="B1" s="219" t="s">
        <v>128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2:17" ht="33" customHeight="1" thickBot="1">
      <c r="B2" s="222">
        <v>39944</v>
      </c>
      <c r="C2" s="223"/>
      <c r="D2" s="220" t="s">
        <v>127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4" spans="1:18" ht="14.25" customHeight="1" thickBot="1">
      <c r="A4" s="229"/>
      <c r="B4" s="211">
        <v>1</v>
      </c>
      <c r="C4" s="212" t="str">
        <f>'時程表'!V14</f>
        <v>千駄谷ＳＣ</v>
      </c>
      <c r="D4" s="197"/>
      <c r="E4" s="198"/>
      <c r="F4" s="112"/>
      <c r="G4" s="112"/>
      <c r="O4" s="111"/>
      <c r="P4" s="215">
        <v>14</v>
      </c>
      <c r="Q4" s="212" t="str">
        <f>'[1]トーナメント'!Q8</f>
        <v>落一小ドリームス</v>
      </c>
      <c r="R4" s="230"/>
    </row>
    <row r="5" spans="1:18" ht="14.25" customHeight="1" thickBot="1" thickTop="1">
      <c r="A5" s="229"/>
      <c r="B5" s="211"/>
      <c r="C5" s="212"/>
      <c r="D5" s="90"/>
      <c r="E5" s="259">
        <v>11</v>
      </c>
      <c r="F5" s="205">
        <v>8</v>
      </c>
      <c r="G5" s="90"/>
      <c r="L5" s="88"/>
      <c r="M5" s="88"/>
      <c r="N5" s="98"/>
      <c r="O5" s="84"/>
      <c r="P5" s="216"/>
      <c r="Q5" s="212"/>
      <c r="R5" s="230"/>
    </row>
    <row r="6" spans="2:17" ht="14.25" customHeight="1" thickTop="1">
      <c r="B6" s="211">
        <v>2</v>
      </c>
      <c r="C6" s="261" t="str">
        <f>'時程表'!P14</f>
        <v>ＦＣ目黒原町</v>
      </c>
      <c r="D6" s="92"/>
      <c r="E6" s="260"/>
      <c r="F6" s="203">
        <v>1</v>
      </c>
      <c r="G6" s="90"/>
      <c r="L6" s="88"/>
      <c r="M6" s="101"/>
      <c r="N6" s="262">
        <v>15</v>
      </c>
      <c r="O6" s="87"/>
      <c r="P6" s="215">
        <v>15</v>
      </c>
      <c r="Q6" s="261" t="str">
        <f>'[1]トーナメント'!Q6</f>
        <v>烏森ＳＣ</v>
      </c>
    </row>
    <row r="7" spans="2:17" ht="14.25" customHeight="1" thickBot="1">
      <c r="B7" s="211"/>
      <c r="C7" s="212"/>
      <c r="D7" s="264">
        <v>1</v>
      </c>
      <c r="E7" s="203">
        <v>0</v>
      </c>
      <c r="F7" s="95"/>
      <c r="G7" s="90"/>
      <c r="H7" s="2"/>
      <c r="I7" s="2"/>
      <c r="J7" s="2"/>
      <c r="L7" s="94"/>
      <c r="M7" s="94"/>
      <c r="N7" s="263"/>
      <c r="O7" s="266">
        <v>6</v>
      </c>
      <c r="P7" s="216"/>
      <c r="Q7" s="212"/>
    </row>
    <row r="8" spans="2:17" ht="15" thickBot="1" thickTop="1">
      <c r="B8" s="211">
        <v>3</v>
      </c>
      <c r="C8" s="261" t="str">
        <f>トーナメント!C12</f>
        <v>ATLETICO  SHINJUKU</v>
      </c>
      <c r="D8" s="265"/>
      <c r="E8" s="204">
        <v>7</v>
      </c>
      <c r="F8" s="95"/>
      <c r="G8" s="96"/>
      <c r="H8" s="2"/>
      <c r="I8" s="2"/>
      <c r="J8" s="2"/>
      <c r="L8" s="94"/>
      <c r="M8" s="85"/>
      <c r="N8" s="84"/>
      <c r="O8" s="267"/>
      <c r="P8" s="215">
        <v>16</v>
      </c>
      <c r="Q8" s="261" t="str">
        <f>'[1]トーナメント'!Q12</f>
        <v>ドランチＦＣ</v>
      </c>
    </row>
    <row r="9" spans="2:17" ht="14.25" thickTop="1">
      <c r="B9" s="211"/>
      <c r="C9" s="212"/>
      <c r="D9" s="96"/>
      <c r="E9" s="110"/>
      <c r="F9" s="95"/>
      <c r="G9" s="96"/>
      <c r="H9" s="2"/>
      <c r="I9" s="2"/>
      <c r="J9" s="2"/>
      <c r="L9" s="101"/>
      <c r="M9" s="262">
        <v>21</v>
      </c>
      <c r="N9" s="85"/>
      <c r="O9" s="84"/>
      <c r="P9" s="216"/>
      <c r="Q9" s="212"/>
    </row>
    <row r="10" spans="2:17" ht="13.5">
      <c r="B10" s="211">
        <v>4</v>
      </c>
      <c r="C10" s="212" t="str">
        <f>'時程表'!J30</f>
        <v>不動ＳＣ</v>
      </c>
      <c r="D10" s="92"/>
      <c r="E10" s="90"/>
      <c r="F10" s="260">
        <v>19</v>
      </c>
      <c r="G10" s="92"/>
      <c r="H10" s="2"/>
      <c r="I10" s="2"/>
      <c r="J10" s="2"/>
      <c r="K10" s="20"/>
      <c r="L10" s="94"/>
      <c r="M10" s="262"/>
      <c r="N10" s="85"/>
      <c r="O10" s="87"/>
      <c r="P10" s="215">
        <v>17</v>
      </c>
      <c r="Q10" s="212" t="str">
        <f>'[1]トーナメント'!Q16</f>
        <v>東根ＪＦＣ</v>
      </c>
    </row>
    <row r="11" spans="2:17" ht="13.5">
      <c r="B11" s="211"/>
      <c r="C11" s="212"/>
      <c r="D11" s="264">
        <v>2</v>
      </c>
      <c r="E11" s="92"/>
      <c r="F11" s="260"/>
      <c r="G11" s="95"/>
      <c r="H11" s="2"/>
      <c r="I11" s="2"/>
      <c r="J11" s="2"/>
      <c r="K11" s="20"/>
      <c r="L11" s="94"/>
      <c r="M11" s="88"/>
      <c r="N11" s="101"/>
      <c r="O11" s="269">
        <v>7</v>
      </c>
      <c r="P11" s="216"/>
      <c r="Q11" s="212"/>
    </row>
    <row r="12" spans="2:17" ht="14.25">
      <c r="B12" s="211">
        <v>5</v>
      </c>
      <c r="C12" s="261" t="str">
        <f>'時程表'!P15</f>
        <v>ＦＣ千代田</v>
      </c>
      <c r="D12" s="268"/>
      <c r="E12" s="271">
        <v>12</v>
      </c>
      <c r="F12" s="108"/>
      <c r="G12" s="95"/>
      <c r="H12" s="49"/>
      <c r="I12" s="49"/>
      <c r="J12" s="2"/>
      <c r="K12" s="44"/>
      <c r="L12" s="94"/>
      <c r="M12" s="109"/>
      <c r="N12" s="272">
        <v>16</v>
      </c>
      <c r="O12" s="270"/>
      <c r="P12" s="215">
        <v>18</v>
      </c>
      <c r="Q12" s="261" t="str">
        <f>'[1]トーナメント'!Q20</f>
        <v>金富ＳＣ</v>
      </c>
    </row>
    <row r="13" spans="2:17" ht="13.5">
      <c r="B13" s="211"/>
      <c r="C13" s="212"/>
      <c r="D13" s="103"/>
      <c r="E13" s="260"/>
      <c r="F13" s="100"/>
      <c r="G13" s="108"/>
      <c r="H13" s="3"/>
      <c r="I13" s="2"/>
      <c r="J13" s="2"/>
      <c r="K13" s="20"/>
      <c r="L13" s="88"/>
      <c r="M13" s="99"/>
      <c r="N13" s="262"/>
      <c r="O13" s="84"/>
      <c r="P13" s="216"/>
      <c r="Q13" s="212"/>
    </row>
    <row r="14" spans="2:17" ht="13.5">
      <c r="B14" s="211">
        <v>6</v>
      </c>
      <c r="C14" s="261" t="str">
        <f>'時程表'!P18</f>
        <v>ＦＣ上目黒</v>
      </c>
      <c r="D14" s="92"/>
      <c r="E14" s="91"/>
      <c r="F14" s="102"/>
      <c r="G14" s="95"/>
      <c r="H14" s="3"/>
      <c r="I14" s="20"/>
      <c r="J14" s="2"/>
      <c r="K14" s="20"/>
      <c r="L14" s="88"/>
      <c r="M14" s="88"/>
      <c r="N14" s="93"/>
      <c r="O14" s="87"/>
      <c r="P14" s="215">
        <v>19</v>
      </c>
      <c r="Q14" s="261" t="str">
        <f>'[1]トーナメント'!Q14</f>
        <v>鷹の子ＳＣ</v>
      </c>
    </row>
    <row r="15" spans="2:17" ht="14.25">
      <c r="B15" s="211"/>
      <c r="C15" s="212"/>
      <c r="D15" s="71"/>
      <c r="E15" s="70"/>
      <c r="F15" s="90"/>
      <c r="G15" s="260">
        <v>23</v>
      </c>
      <c r="H15" s="45"/>
      <c r="I15" s="47"/>
      <c r="J15" s="68"/>
      <c r="K15" s="47"/>
      <c r="L15" s="262">
        <v>24</v>
      </c>
      <c r="M15" s="85"/>
      <c r="N15" s="97"/>
      <c r="O15" s="266">
        <v>8</v>
      </c>
      <c r="P15" s="216"/>
      <c r="Q15" s="212"/>
    </row>
    <row r="16" spans="2:18" ht="13.5">
      <c r="B16" s="211">
        <v>7</v>
      </c>
      <c r="C16" s="212" t="str">
        <f>トーナメント!C26</f>
        <v>トラストユナイテッドＦＣ</v>
      </c>
      <c r="D16" s="92"/>
      <c r="E16" s="90"/>
      <c r="F16" s="90"/>
      <c r="G16" s="260"/>
      <c r="H16" s="46"/>
      <c r="I16" s="273">
        <v>25</v>
      </c>
      <c r="J16" s="273"/>
      <c r="K16" s="48"/>
      <c r="L16" s="262"/>
      <c r="M16" s="85"/>
      <c r="N16" s="107"/>
      <c r="O16" s="267"/>
      <c r="P16" s="215">
        <v>20</v>
      </c>
      <c r="Q16" s="212" t="str">
        <f>'[1]トーナメント'!Q22</f>
        <v>ソレイユＦＣ</v>
      </c>
      <c r="R16" s="2"/>
    </row>
    <row r="17" spans="2:18" ht="13.5">
      <c r="B17" s="211"/>
      <c r="C17" s="212"/>
      <c r="D17" s="264">
        <v>3</v>
      </c>
      <c r="E17" s="92"/>
      <c r="F17" s="89"/>
      <c r="G17" s="95"/>
      <c r="H17" s="2"/>
      <c r="I17" s="210"/>
      <c r="J17" s="210"/>
      <c r="K17" s="20"/>
      <c r="L17" s="93"/>
      <c r="M17" s="85"/>
      <c r="N17" s="85"/>
      <c r="O17" s="106"/>
      <c r="P17" s="216"/>
      <c r="Q17" s="212"/>
      <c r="R17" s="2"/>
    </row>
    <row r="18" spans="2:17" ht="13.5">
      <c r="B18" s="211">
        <v>8</v>
      </c>
      <c r="C18" s="261" t="str">
        <f>'時程表'!V11</f>
        <v>落四ＳＣ</v>
      </c>
      <c r="D18" s="268"/>
      <c r="E18" s="105"/>
      <c r="F18" s="90"/>
      <c r="G18" s="95"/>
      <c r="H18" s="2"/>
      <c r="I18" s="2"/>
      <c r="J18" s="83"/>
      <c r="K18" s="20"/>
      <c r="L18" s="88"/>
      <c r="M18" s="88"/>
      <c r="N18" s="88"/>
      <c r="O18" s="104"/>
      <c r="P18" s="215">
        <v>21</v>
      </c>
      <c r="Q18" s="261" t="str">
        <f>トーナメント!Q28</f>
        <v>菅刈ＳＣ</v>
      </c>
    </row>
    <row r="19" spans="2:17" ht="14.25" customHeight="1">
      <c r="B19" s="211"/>
      <c r="C19" s="212"/>
      <c r="D19" s="96"/>
      <c r="E19" s="95"/>
      <c r="F19" s="92"/>
      <c r="G19" s="95"/>
      <c r="H19" s="2"/>
      <c r="I19" s="2"/>
      <c r="J19" s="83"/>
      <c r="K19" s="20"/>
      <c r="L19" s="88"/>
      <c r="M19" s="88"/>
      <c r="N19" s="98"/>
      <c r="O19" s="84"/>
      <c r="P19" s="216"/>
      <c r="Q19" s="212"/>
    </row>
    <row r="20" spans="2:17" ht="14.25" customHeight="1">
      <c r="B20" s="211">
        <v>9</v>
      </c>
      <c r="C20" s="261" t="str">
        <f>トーナメント!C24</f>
        <v>大岡山ＦＣ</v>
      </c>
      <c r="D20" s="96"/>
      <c r="E20" s="95">
        <v>13</v>
      </c>
      <c r="F20" s="95"/>
      <c r="G20" s="95"/>
      <c r="H20" s="2"/>
      <c r="I20" s="2"/>
      <c r="J20" s="83"/>
      <c r="K20" s="20"/>
      <c r="L20" s="88"/>
      <c r="M20" s="101"/>
      <c r="N20" s="262">
        <v>17</v>
      </c>
      <c r="O20" s="87"/>
      <c r="P20" s="215">
        <v>22</v>
      </c>
      <c r="Q20" s="261" t="str">
        <f>トーナメント!Q30</f>
        <v>本町スポーツ少年団</v>
      </c>
    </row>
    <row r="21" spans="2:17" ht="14.25" customHeight="1">
      <c r="B21" s="211"/>
      <c r="C21" s="212"/>
      <c r="D21" s="264">
        <v>4</v>
      </c>
      <c r="E21" s="95"/>
      <c r="F21" s="95"/>
      <c r="G21" s="95"/>
      <c r="H21" s="2"/>
      <c r="I21" s="2"/>
      <c r="J21" s="83"/>
      <c r="K21" s="20"/>
      <c r="L21" s="94"/>
      <c r="M21" s="94"/>
      <c r="N21" s="263"/>
      <c r="O21" s="266">
        <v>9</v>
      </c>
      <c r="P21" s="216"/>
      <c r="Q21" s="212"/>
    </row>
    <row r="22" spans="2:17" ht="14.25" customHeight="1">
      <c r="B22" s="211">
        <v>10</v>
      </c>
      <c r="C22" s="261" t="str">
        <f>'時程表'!P13</f>
        <v>ＦＣ落合</v>
      </c>
      <c r="D22" s="268"/>
      <c r="E22" s="103"/>
      <c r="F22" s="95"/>
      <c r="G22" s="95"/>
      <c r="H22" s="2"/>
      <c r="I22" s="2"/>
      <c r="J22" s="83"/>
      <c r="K22" s="20"/>
      <c r="L22" s="94"/>
      <c r="M22" s="85"/>
      <c r="N22" s="84"/>
      <c r="O22" s="267"/>
      <c r="P22" s="215">
        <v>23</v>
      </c>
      <c r="Q22" s="212" t="str">
        <f>トーナメント!Q32</f>
        <v>ＳＤＳＣ</v>
      </c>
    </row>
    <row r="23" spans="2:17" ht="14.25">
      <c r="B23" s="211"/>
      <c r="C23" s="212"/>
      <c r="D23" s="86"/>
      <c r="E23" s="70"/>
      <c r="F23" s="260">
        <v>20</v>
      </c>
      <c r="G23" s="91"/>
      <c r="H23" s="2"/>
      <c r="I23" s="2"/>
      <c r="J23" s="83"/>
      <c r="K23" s="20"/>
      <c r="L23" s="101"/>
      <c r="M23" s="262">
        <v>22</v>
      </c>
      <c r="N23" s="85"/>
      <c r="O23" s="84"/>
      <c r="P23" s="216"/>
      <c r="Q23" s="212"/>
    </row>
    <row r="24" spans="2:17" ht="14.25" thickBot="1">
      <c r="B24" s="211">
        <v>11</v>
      </c>
      <c r="C24" s="261" t="str">
        <f>トーナメント!C38</f>
        <v>ＦＣグラスルーツ</v>
      </c>
      <c r="D24" s="92"/>
      <c r="E24" s="90"/>
      <c r="F24" s="260"/>
      <c r="G24" s="102"/>
      <c r="H24" s="2"/>
      <c r="I24" s="2"/>
      <c r="J24" s="83"/>
      <c r="K24" s="2"/>
      <c r="L24" s="94"/>
      <c r="M24" s="262"/>
      <c r="N24" s="85"/>
      <c r="O24" s="199"/>
      <c r="P24" s="215">
        <v>24</v>
      </c>
      <c r="Q24" s="261" t="str">
        <f>'時程表'!V10</f>
        <v>碑文谷ＦＣ</v>
      </c>
    </row>
    <row r="25" spans="2:21" ht="14.25" customHeight="1" thickBot="1" thickTop="1">
      <c r="B25" s="211"/>
      <c r="C25" s="212"/>
      <c r="D25" s="264">
        <v>5</v>
      </c>
      <c r="E25" s="92"/>
      <c r="F25" s="95"/>
      <c r="G25" s="90"/>
      <c r="H25" s="2"/>
      <c r="I25" s="2"/>
      <c r="J25" s="83"/>
      <c r="K25" s="2"/>
      <c r="L25" s="94"/>
      <c r="M25" s="88"/>
      <c r="N25" s="206">
        <v>19</v>
      </c>
      <c r="O25" s="274">
        <v>10</v>
      </c>
      <c r="P25" s="216"/>
      <c r="Q25" s="212"/>
      <c r="U25" s="2"/>
    </row>
    <row r="26" spans="2:17" ht="14.25" customHeight="1" thickBot="1" thickTop="1">
      <c r="B26" s="211">
        <v>12</v>
      </c>
      <c r="C26" s="261" t="str">
        <f>'時程表'!P16</f>
        <v>ラスカル千駄木</v>
      </c>
      <c r="D26" s="268"/>
      <c r="E26" s="260">
        <v>14</v>
      </c>
      <c r="F26" s="100"/>
      <c r="G26" s="89"/>
      <c r="H26" s="2"/>
      <c r="I26" s="2"/>
      <c r="J26" s="83"/>
      <c r="K26" s="2"/>
      <c r="L26" s="94"/>
      <c r="M26" s="208">
        <v>1</v>
      </c>
      <c r="N26" s="207">
        <v>0</v>
      </c>
      <c r="O26" s="270"/>
      <c r="P26" s="215">
        <v>25</v>
      </c>
      <c r="Q26" s="261" t="str">
        <f>'[1]トーナメント'!Q42</f>
        <v>淀橋ＦＣ</v>
      </c>
    </row>
    <row r="27" spans="2:17" ht="14.25" customHeight="1" thickTop="1">
      <c r="B27" s="211"/>
      <c r="C27" s="212"/>
      <c r="D27" s="96"/>
      <c r="E27" s="260"/>
      <c r="F27" s="90"/>
      <c r="G27" s="89"/>
      <c r="H27" s="2"/>
      <c r="I27" s="2"/>
      <c r="J27" s="83"/>
      <c r="K27" s="2"/>
      <c r="L27" s="88"/>
      <c r="M27" s="209">
        <v>8</v>
      </c>
      <c r="N27" s="85">
        <v>18</v>
      </c>
      <c r="O27" s="84"/>
      <c r="P27" s="216"/>
      <c r="Q27" s="212"/>
    </row>
    <row r="28" spans="2:17" ht="14.25" thickBot="1">
      <c r="B28" s="211">
        <v>13</v>
      </c>
      <c r="C28" s="212" t="str">
        <f>'時程表'!P19</f>
        <v>五本木ＦＣ</v>
      </c>
      <c r="D28" s="92"/>
      <c r="E28" s="91"/>
      <c r="F28" s="90"/>
      <c r="G28" s="89"/>
      <c r="H28" s="2"/>
      <c r="I28" s="2"/>
      <c r="J28" s="69"/>
      <c r="K28" s="2"/>
      <c r="L28" s="85"/>
      <c r="M28" s="200"/>
      <c r="N28" s="85"/>
      <c r="O28" s="106"/>
      <c r="P28" s="215">
        <v>26</v>
      </c>
      <c r="Q28" s="212" t="str">
        <f>'[1]トーナメント'!Q40</f>
        <v>月光原ＳＣ</v>
      </c>
    </row>
    <row r="29" spans="2:17" ht="15" thickTop="1">
      <c r="B29" s="211"/>
      <c r="C29" s="212"/>
      <c r="D29" s="86"/>
      <c r="E29" s="70"/>
      <c r="F29" s="2"/>
      <c r="G29" s="2"/>
      <c r="H29" s="2"/>
      <c r="I29" s="2"/>
      <c r="J29" s="2"/>
      <c r="K29" s="2"/>
      <c r="L29" s="85"/>
      <c r="M29" s="85"/>
      <c r="N29" s="201"/>
      <c r="O29" s="202"/>
      <c r="P29" s="216"/>
      <c r="Q29" s="212"/>
    </row>
  </sheetData>
  <sheetProtection/>
  <mergeCells count="80">
    <mergeCell ref="C26:C27"/>
    <mergeCell ref="E26:E27"/>
    <mergeCell ref="P26:P27"/>
    <mergeCell ref="Q26:Q27"/>
    <mergeCell ref="B28:B29"/>
    <mergeCell ref="C28:C29"/>
    <mergeCell ref="P28:P29"/>
    <mergeCell ref="Q28:Q29"/>
    <mergeCell ref="Q22:Q23"/>
    <mergeCell ref="F23:F24"/>
    <mergeCell ref="M23:M24"/>
    <mergeCell ref="B24:B25"/>
    <mergeCell ref="C24:C25"/>
    <mergeCell ref="P24:P25"/>
    <mergeCell ref="Q24:Q25"/>
    <mergeCell ref="D25:D26"/>
    <mergeCell ref="O25:O26"/>
    <mergeCell ref="B26:B27"/>
    <mergeCell ref="B20:B21"/>
    <mergeCell ref="C20:C21"/>
    <mergeCell ref="N20:N21"/>
    <mergeCell ref="P20:P21"/>
    <mergeCell ref="Q20:Q21"/>
    <mergeCell ref="D21:D22"/>
    <mergeCell ref="O21:O22"/>
    <mergeCell ref="B22:B23"/>
    <mergeCell ref="C22:C23"/>
    <mergeCell ref="P22:P23"/>
    <mergeCell ref="I16:J17"/>
    <mergeCell ref="P16:P17"/>
    <mergeCell ref="Q16:Q17"/>
    <mergeCell ref="D17:D18"/>
    <mergeCell ref="B18:B19"/>
    <mergeCell ref="C18:C19"/>
    <mergeCell ref="P18:P19"/>
    <mergeCell ref="Q18:Q19"/>
    <mergeCell ref="Q12:Q13"/>
    <mergeCell ref="B14:B15"/>
    <mergeCell ref="C14:C15"/>
    <mergeCell ref="P14:P15"/>
    <mergeCell ref="Q14:Q15"/>
    <mergeCell ref="G15:G16"/>
    <mergeCell ref="L15:L16"/>
    <mergeCell ref="O15:O16"/>
    <mergeCell ref="B16:B17"/>
    <mergeCell ref="C16:C17"/>
    <mergeCell ref="O11:O12"/>
    <mergeCell ref="B12:B13"/>
    <mergeCell ref="C12:C13"/>
    <mergeCell ref="E12:E13"/>
    <mergeCell ref="N12:N13"/>
    <mergeCell ref="P12:P13"/>
    <mergeCell ref="C8:C9"/>
    <mergeCell ref="P8:P9"/>
    <mergeCell ref="Q8:Q9"/>
    <mergeCell ref="M9:M10"/>
    <mergeCell ref="B10:B11"/>
    <mergeCell ref="C10:C11"/>
    <mergeCell ref="F10:F11"/>
    <mergeCell ref="P10:P11"/>
    <mergeCell ref="Q10:Q11"/>
    <mergeCell ref="D11:D12"/>
    <mergeCell ref="R4:R5"/>
    <mergeCell ref="E5:E6"/>
    <mergeCell ref="B6:B7"/>
    <mergeCell ref="C6:C7"/>
    <mergeCell ref="N6:N7"/>
    <mergeCell ref="P6:P7"/>
    <mergeCell ref="Q6:Q7"/>
    <mergeCell ref="D7:D8"/>
    <mergeCell ref="O7:O8"/>
    <mergeCell ref="B8:B9"/>
    <mergeCell ref="B1:Q1"/>
    <mergeCell ref="B2:C2"/>
    <mergeCell ref="D2:Q2"/>
    <mergeCell ref="A4:A5"/>
    <mergeCell ref="B4:B5"/>
    <mergeCell ref="C4:C5"/>
    <mergeCell ref="P4:P5"/>
    <mergeCell ref="Q4:Q5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 r:id="rId1"/>
  <headerFooter alignWithMargins="0">
    <oddFooter>&amp;RTJFL：７B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2014-04-28T16:49:40Z</cp:lastPrinted>
  <dcterms:created xsi:type="dcterms:W3CDTF">2005-05-06T23:19:50Z</dcterms:created>
  <dcterms:modified xsi:type="dcterms:W3CDTF">2014-05-26T04:35:26Z</dcterms:modified>
  <cp:category/>
  <cp:version/>
  <cp:contentType/>
  <cp:contentStatus/>
</cp:coreProperties>
</file>